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lgbalais\Desktop\TABUK &amp; HAFER\"/>
    </mc:Choice>
  </mc:AlternateContent>
  <xr:revisionPtr revIDLastSave="0" documentId="13_ncr:1_{322B9A6A-ED10-4640-B435-80F51BFE11B4}" xr6:coauthVersionLast="45" xr6:coauthVersionMax="45" xr10:uidLastSave="{00000000-0000-0000-0000-000000000000}"/>
  <bookViews>
    <workbookView xWindow="-110" yWindow="-110" windowWidth="19420" windowHeight="10420" tabRatio="977" xr2:uid="{4610B032-4F74-4C5D-A952-08A3E8BE42D3}"/>
  </bookViews>
  <sheets>
    <sheet name="Index" sheetId="1" r:id="rId1"/>
    <sheet name="Summary" sheetId="2" r:id="rId2"/>
    <sheet name="ITEM 1" sheetId="3" r:id="rId3"/>
    <sheet name="ITEM 2" sheetId="4" r:id="rId4"/>
    <sheet name="ITEM 3" sheetId="5" r:id="rId5"/>
    <sheet name="ITEM 4" sheetId="6" r:id="rId6"/>
    <sheet name="ITEM 5" sheetId="7" r:id="rId7"/>
    <sheet name="ITEM 6" sheetId="9" r:id="rId8"/>
    <sheet name="ITEM 7" sheetId="10" r:id="rId9"/>
    <sheet name="ITEM 8" sheetId="11" r:id="rId10"/>
    <sheet name="ITEM 9" sheetId="12" r:id="rId11"/>
    <sheet name="ITEM 10" sheetId="13" r:id="rId12"/>
    <sheet name="ITEM 11" sheetId="16" r:id="rId13"/>
    <sheet name="ITEM 12" sheetId="18" r:id="rId14"/>
    <sheet name="ITEM 13" sheetId="19" r:id="rId15"/>
    <sheet name="ITEM 14" sheetId="20" r:id="rId16"/>
    <sheet name="ITEM 15" sheetId="21" r:id="rId17"/>
    <sheet name="ITEM 16" sheetId="22" r:id="rId18"/>
    <sheet name="ITEM 17" sheetId="23" r:id="rId19"/>
    <sheet name="ITEM 18" sheetId="24" r:id="rId20"/>
    <sheet name="ITEM 19" sheetId="27" r:id="rId21"/>
    <sheet name="ITEM 20" sheetId="30" r:id="rId22"/>
    <sheet name="ITEM 21" sheetId="31" r:id="rId23"/>
    <sheet name="ITEM 22" sheetId="32" r:id="rId24"/>
    <sheet name="ITEM 23" sheetId="34" r:id="rId25"/>
    <sheet name="ITEM 24" sheetId="35" r:id="rId26"/>
    <sheet name="ITEM 25" sheetId="36" r:id="rId27"/>
    <sheet name="ITEM 26" sheetId="37" r:id="rId28"/>
    <sheet name="ITEM 27" sheetId="38" r:id="rId29"/>
    <sheet name="ITEM 28" sheetId="39" r:id="rId30"/>
    <sheet name="ITEM 29" sheetId="40" r:id="rId31"/>
    <sheet name="ITEM 30" sheetId="41" r:id="rId32"/>
    <sheet name="ITEM 31" sheetId="42" r:id="rId33"/>
    <sheet name="ITEM 32" sheetId="43" r:id="rId34"/>
    <sheet name="ITEM 33" sheetId="44" r:id="rId35"/>
    <sheet name="ITEM 34" sheetId="45" r:id="rId36"/>
    <sheet name="ITEM 35" sheetId="46" r:id="rId37"/>
    <sheet name="ITEM 36" sheetId="47" r:id="rId38"/>
    <sheet name="ITEM 37" sheetId="48" r:id="rId39"/>
    <sheet name="ITEM 38" sheetId="49" r:id="rId40"/>
    <sheet name="ITEM 39" sheetId="50" r:id="rId41"/>
    <sheet name="ITEM 40" sheetId="51" r:id="rId42"/>
    <sheet name="ITEM 41" sheetId="52" r:id="rId43"/>
    <sheet name="ITEM 42" sheetId="53" r:id="rId44"/>
  </sheets>
  <definedNames>
    <definedName name="_xlnm._FilterDatabase" localSheetId="1" hidden="1">Summary!$A$1:$T$43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3" l="1"/>
  <c r="D46" i="2" l="1"/>
  <c r="B3" i="38" l="1"/>
  <c r="B3" i="6"/>
  <c r="C9" i="53"/>
  <c r="F8" i="53"/>
  <c r="C8" i="53"/>
  <c r="C7" i="53"/>
  <c r="B7" i="53"/>
  <c r="A7" i="53"/>
  <c r="F5" i="53"/>
  <c r="E5" i="53"/>
  <c r="D5" i="53"/>
  <c r="B5" i="53"/>
  <c r="A5" i="53"/>
  <c r="F3" i="53"/>
  <c r="D3" i="53"/>
  <c r="C3" i="53"/>
  <c r="B3" i="53"/>
  <c r="A3" i="53"/>
  <c r="C9" i="52"/>
  <c r="F8" i="52"/>
  <c r="C8" i="52"/>
  <c r="C7" i="52"/>
  <c r="B7" i="52"/>
  <c r="A7" i="52"/>
  <c r="F5" i="52"/>
  <c r="E5" i="52"/>
  <c r="D5" i="52"/>
  <c r="B5" i="52"/>
  <c r="A5" i="52"/>
  <c r="F3" i="52"/>
  <c r="D3" i="52"/>
  <c r="C3" i="52"/>
  <c r="B3" i="52"/>
  <c r="A3" i="52"/>
  <c r="C9" i="51"/>
  <c r="F8" i="51"/>
  <c r="C8" i="51"/>
  <c r="C7" i="51"/>
  <c r="B7" i="51"/>
  <c r="A7" i="51"/>
  <c r="F5" i="51"/>
  <c r="E5" i="51"/>
  <c r="D5" i="51"/>
  <c r="B5" i="51"/>
  <c r="A5" i="51"/>
  <c r="F3" i="51"/>
  <c r="D3" i="51"/>
  <c r="C3" i="51"/>
  <c r="B3" i="51"/>
  <c r="A3" i="51"/>
  <c r="C9" i="50"/>
  <c r="F8" i="50"/>
  <c r="C8" i="50"/>
  <c r="C7" i="50"/>
  <c r="B7" i="50"/>
  <c r="A7" i="50"/>
  <c r="F5" i="50"/>
  <c r="E5" i="50"/>
  <c r="D5" i="50"/>
  <c r="B5" i="50"/>
  <c r="A5" i="50"/>
  <c r="F3" i="50"/>
  <c r="D3" i="50"/>
  <c r="C3" i="50"/>
  <c r="B3" i="50"/>
  <c r="A3" i="50"/>
  <c r="C9" i="49"/>
  <c r="F8" i="49"/>
  <c r="C8" i="49"/>
  <c r="C7" i="49"/>
  <c r="B7" i="49"/>
  <c r="A7" i="49"/>
  <c r="F5" i="49"/>
  <c r="E5" i="49"/>
  <c r="D5" i="49"/>
  <c r="B5" i="49"/>
  <c r="A5" i="49"/>
  <c r="F3" i="49"/>
  <c r="D3" i="49"/>
  <c r="C3" i="49"/>
  <c r="B3" i="49"/>
  <c r="A3" i="49"/>
  <c r="C9" i="48"/>
  <c r="F8" i="48"/>
  <c r="C8" i="48"/>
  <c r="C7" i="48"/>
  <c r="B7" i="48"/>
  <c r="A7" i="48"/>
  <c r="F5" i="48"/>
  <c r="E5" i="48"/>
  <c r="D5" i="48"/>
  <c r="B5" i="48"/>
  <c r="A5" i="48"/>
  <c r="F3" i="48"/>
  <c r="D3" i="48"/>
  <c r="C3" i="48"/>
  <c r="B3" i="48"/>
  <c r="A3" i="48"/>
  <c r="C9" i="47"/>
  <c r="F8" i="47"/>
  <c r="C8" i="47"/>
  <c r="C7" i="47"/>
  <c r="B7" i="47"/>
  <c r="A7" i="47"/>
  <c r="F5" i="47"/>
  <c r="E5" i="47"/>
  <c r="D5" i="47"/>
  <c r="B5" i="47"/>
  <c r="A5" i="47"/>
  <c r="F3" i="47"/>
  <c r="D3" i="47"/>
  <c r="C3" i="47"/>
  <c r="B3" i="47"/>
  <c r="A3" i="47"/>
  <c r="C9" i="46"/>
  <c r="F8" i="46"/>
  <c r="C8" i="46"/>
  <c r="C7" i="46"/>
  <c r="B7" i="46"/>
  <c r="A7" i="46"/>
  <c r="F5" i="46"/>
  <c r="E5" i="46"/>
  <c r="D5" i="46"/>
  <c r="B5" i="46"/>
  <c r="A5" i="46"/>
  <c r="F3" i="46"/>
  <c r="D3" i="46"/>
  <c r="C3" i="46"/>
  <c r="B3" i="46"/>
  <c r="A3" i="46"/>
  <c r="C9" i="45"/>
  <c r="F8" i="45"/>
  <c r="C8" i="45"/>
  <c r="C7" i="45"/>
  <c r="B7" i="45"/>
  <c r="A7" i="45"/>
  <c r="F5" i="45"/>
  <c r="E5" i="45"/>
  <c r="D5" i="45"/>
  <c r="B5" i="45"/>
  <c r="A5" i="45"/>
  <c r="F3" i="45"/>
  <c r="D3" i="45"/>
  <c r="C3" i="45"/>
  <c r="B3" i="45"/>
  <c r="A3" i="45"/>
  <c r="C9" i="44"/>
  <c r="F8" i="44"/>
  <c r="C8" i="44"/>
  <c r="C7" i="44"/>
  <c r="B7" i="44"/>
  <c r="A7" i="44"/>
  <c r="F5" i="44"/>
  <c r="E5" i="44"/>
  <c r="D5" i="44"/>
  <c r="B5" i="44"/>
  <c r="A5" i="44"/>
  <c r="F3" i="44"/>
  <c r="D3" i="44"/>
  <c r="C3" i="44"/>
  <c r="B3" i="44"/>
  <c r="A3" i="44"/>
  <c r="C9" i="43"/>
  <c r="F8" i="43"/>
  <c r="C8" i="43"/>
  <c r="C7" i="43"/>
  <c r="B7" i="43"/>
  <c r="A7" i="43"/>
  <c r="F5" i="43"/>
  <c r="E5" i="43"/>
  <c r="D5" i="43"/>
  <c r="B5" i="43"/>
  <c r="A5" i="43"/>
  <c r="F3" i="43"/>
  <c r="D3" i="43"/>
  <c r="C3" i="43"/>
  <c r="B3" i="43"/>
  <c r="A3" i="43"/>
  <c r="C9" i="42"/>
  <c r="F8" i="42"/>
  <c r="C8" i="42"/>
  <c r="C7" i="42"/>
  <c r="B7" i="42"/>
  <c r="A7" i="42"/>
  <c r="F5" i="42"/>
  <c r="E5" i="42"/>
  <c r="D5" i="42"/>
  <c r="B5" i="42"/>
  <c r="A5" i="42"/>
  <c r="F3" i="42"/>
  <c r="D3" i="42"/>
  <c r="C3" i="42"/>
  <c r="B3" i="42"/>
  <c r="A3" i="42"/>
  <c r="C9" i="41"/>
  <c r="F8" i="41"/>
  <c r="C8" i="41"/>
  <c r="C7" i="41"/>
  <c r="B7" i="41"/>
  <c r="A7" i="41"/>
  <c r="F5" i="41"/>
  <c r="E5" i="41"/>
  <c r="D5" i="41"/>
  <c r="B5" i="41"/>
  <c r="A5" i="41"/>
  <c r="F3" i="41"/>
  <c r="D3" i="41"/>
  <c r="C3" i="41"/>
  <c r="B3" i="41"/>
  <c r="A3" i="41"/>
  <c r="C9" i="40"/>
  <c r="F8" i="40"/>
  <c r="C8" i="40"/>
  <c r="C7" i="40"/>
  <c r="B7" i="40"/>
  <c r="A7" i="40"/>
  <c r="F5" i="40"/>
  <c r="E5" i="40"/>
  <c r="D5" i="40"/>
  <c r="B5" i="40"/>
  <c r="A5" i="40"/>
  <c r="F3" i="40"/>
  <c r="D3" i="40"/>
  <c r="C3" i="40"/>
  <c r="B3" i="40"/>
  <c r="A3" i="40"/>
  <c r="C9" i="39"/>
  <c r="F8" i="39"/>
  <c r="C8" i="39"/>
  <c r="C7" i="39"/>
  <c r="B7" i="39"/>
  <c r="A7" i="39"/>
  <c r="F5" i="39"/>
  <c r="E5" i="39"/>
  <c r="D5" i="39"/>
  <c r="B5" i="39"/>
  <c r="A5" i="39"/>
  <c r="F3" i="39"/>
  <c r="D3" i="39"/>
  <c r="C3" i="39"/>
  <c r="B3" i="39"/>
  <c r="A3" i="39"/>
  <c r="C9" i="38"/>
  <c r="F8" i="38"/>
  <c r="C8" i="38"/>
  <c r="C7" i="38"/>
  <c r="B7" i="38"/>
  <c r="A7" i="38"/>
  <c r="F5" i="38"/>
  <c r="E5" i="38"/>
  <c r="D5" i="38"/>
  <c r="B5" i="38"/>
  <c r="A5" i="38"/>
  <c r="F3" i="38"/>
  <c r="D3" i="38"/>
  <c r="C3" i="38"/>
  <c r="A3" i="38"/>
  <c r="C9" i="37"/>
  <c r="F8" i="37"/>
  <c r="C8" i="37"/>
  <c r="C7" i="37"/>
  <c r="B7" i="37"/>
  <c r="A7" i="37"/>
  <c r="F5" i="37"/>
  <c r="E5" i="37"/>
  <c r="D5" i="37"/>
  <c r="B5" i="37"/>
  <c r="A5" i="37"/>
  <c r="F3" i="37"/>
  <c r="D3" i="37"/>
  <c r="C3" i="37"/>
  <c r="B3" i="37"/>
  <c r="A3" i="37"/>
  <c r="C9" i="36"/>
  <c r="F8" i="36"/>
  <c r="C8" i="36"/>
  <c r="C7" i="36"/>
  <c r="B7" i="36"/>
  <c r="A7" i="36"/>
  <c r="F5" i="36"/>
  <c r="E5" i="36"/>
  <c r="D5" i="36"/>
  <c r="B5" i="36"/>
  <c r="A5" i="36"/>
  <c r="F3" i="36"/>
  <c r="D3" i="36"/>
  <c r="C3" i="36"/>
  <c r="B3" i="36"/>
  <c r="A3" i="36"/>
  <c r="C9" i="35"/>
  <c r="F8" i="35"/>
  <c r="C8" i="35"/>
  <c r="C7" i="35"/>
  <c r="B7" i="35"/>
  <c r="A7" i="35"/>
  <c r="F5" i="35"/>
  <c r="E5" i="35"/>
  <c r="D5" i="35"/>
  <c r="B5" i="35"/>
  <c r="A5" i="35"/>
  <c r="F3" i="35"/>
  <c r="D3" i="35"/>
  <c r="C3" i="35"/>
  <c r="B3" i="35"/>
  <c r="A3" i="35"/>
  <c r="C9" i="34"/>
  <c r="F8" i="34"/>
  <c r="C8" i="34"/>
  <c r="C7" i="34"/>
  <c r="B7" i="34"/>
  <c r="A7" i="34"/>
  <c r="F5" i="34"/>
  <c r="E5" i="34"/>
  <c r="D5" i="34"/>
  <c r="B5" i="34"/>
  <c r="A5" i="34"/>
  <c r="F3" i="34"/>
  <c r="D3" i="34"/>
  <c r="C3" i="34"/>
  <c r="B3" i="34"/>
  <c r="A3" i="34"/>
  <c r="C9" i="32"/>
  <c r="F8" i="32"/>
  <c r="C8" i="32"/>
  <c r="C7" i="32"/>
  <c r="B7" i="32"/>
  <c r="A7" i="32"/>
  <c r="F5" i="32"/>
  <c r="E5" i="32"/>
  <c r="D5" i="32"/>
  <c r="B5" i="32"/>
  <c r="A5" i="32"/>
  <c r="F3" i="32"/>
  <c r="D3" i="32"/>
  <c r="C3" i="32"/>
  <c r="B3" i="32"/>
  <c r="A3" i="32"/>
  <c r="C9" i="31"/>
  <c r="F8" i="31"/>
  <c r="C8" i="31"/>
  <c r="C7" i="31"/>
  <c r="B7" i="31"/>
  <c r="A7" i="31"/>
  <c r="F5" i="31"/>
  <c r="E5" i="31"/>
  <c r="D5" i="31"/>
  <c r="B5" i="31"/>
  <c r="A5" i="31"/>
  <c r="F3" i="31"/>
  <c r="D3" i="31"/>
  <c r="C3" i="31"/>
  <c r="B3" i="31"/>
  <c r="A3" i="31"/>
  <c r="C9" i="30"/>
  <c r="F8" i="30"/>
  <c r="C8" i="30"/>
  <c r="C7" i="30"/>
  <c r="B7" i="30"/>
  <c r="A7" i="30"/>
  <c r="F5" i="30"/>
  <c r="E5" i="30"/>
  <c r="D5" i="30"/>
  <c r="B5" i="30"/>
  <c r="A5" i="30"/>
  <c r="F3" i="30"/>
  <c r="D3" i="30"/>
  <c r="C3" i="30"/>
  <c r="B3" i="30"/>
  <c r="A3" i="30"/>
  <c r="C9" i="27"/>
  <c r="F8" i="27"/>
  <c r="C8" i="27"/>
  <c r="C7" i="27"/>
  <c r="B7" i="27"/>
  <c r="A7" i="27"/>
  <c r="F5" i="27"/>
  <c r="E5" i="27"/>
  <c r="D5" i="27"/>
  <c r="B5" i="27"/>
  <c r="A5" i="27"/>
  <c r="F3" i="27"/>
  <c r="D3" i="27"/>
  <c r="C3" i="27"/>
  <c r="B3" i="27"/>
  <c r="A3" i="27"/>
  <c r="Q20" i="2"/>
  <c r="E7" i="27" s="1"/>
  <c r="Q21" i="2"/>
  <c r="E7" i="30" s="1"/>
  <c r="Q22" i="2"/>
  <c r="E7" i="31" s="1"/>
  <c r="Q23" i="2"/>
  <c r="E7" i="32" s="1"/>
  <c r="Q24" i="2"/>
  <c r="E7" i="34" s="1"/>
  <c r="Q25" i="2"/>
  <c r="E7" i="35" s="1"/>
  <c r="Q26" i="2"/>
  <c r="E7" i="36" s="1"/>
  <c r="Q27" i="2"/>
  <c r="E7" i="37" s="1"/>
  <c r="Q28" i="2"/>
  <c r="E7" i="38" s="1"/>
  <c r="Q29" i="2"/>
  <c r="E7" i="39" s="1"/>
  <c r="Q30" i="2"/>
  <c r="E7" i="40" s="1"/>
  <c r="Q31" i="2"/>
  <c r="E7" i="41" s="1"/>
  <c r="Q32" i="2"/>
  <c r="E7" i="42" s="1"/>
  <c r="Q33" i="2"/>
  <c r="E7" i="43" s="1"/>
  <c r="Q34" i="2"/>
  <c r="E7" i="44" s="1"/>
  <c r="Q35" i="2"/>
  <c r="E7" i="45" s="1"/>
  <c r="Q36" i="2"/>
  <c r="E7" i="46" s="1"/>
  <c r="Q37" i="2"/>
  <c r="E7" i="47" s="1"/>
  <c r="Q38" i="2"/>
  <c r="E7" i="48" s="1"/>
  <c r="Q39" i="2"/>
  <c r="E7" i="49" s="1"/>
  <c r="Q40" i="2"/>
  <c r="E7" i="50" s="1"/>
  <c r="Q41" i="2"/>
  <c r="E7" i="51" s="1"/>
  <c r="Q42" i="2"/>
  <c r="E7" i="52" s="1"/>
  <c r="Q43" i="2"/>
  <c r="E7" i="53" s="1"/>
  <c r="F5" i="5" l="1"/>
  <c r="C9" i="24" l="1"/>
  <c r="F8" i="24"/>
  <c r="C8" i="24"/>
  <c r="C7" i="24"/>
  <c r="B7" i="24"/>
  <c r="A7" i="24"/>
  <c r="F5" i="24"/>
  <c r="E5" i="24"/>
  <c r="D5" i="24"/>
  <c r="B5" i="24"/>
  <c r="A5" i="24"/>
  <c r="F3" i="24"/>
  <c r="D3" i="24"/>
  <c r="C3" i="24"/>
  <c r="B3" i="24"/>
  <c r="A3" i="24"/>
  <c r="C9" i="23"/>
  <c r="F8" i="23"/>
  <c r="C8" i="23"/>
  <c r="C7" i="23"/>
  <c r="B7" i="23"/>
  <c r="A7" i="23"/>
  <c r="F5" i="23"/>
  <c r="E5" i="23"/>
  <c r="D5" i="23"/>
  <c r="B5" i="23"/>
  <c r="A5" i="23"/>
  <c r="F3" i="23"/>
  <c r="D3" i="23"/>
  <c r="C3" i="23"/>
  <c r="B3" i="23"/>
  <c r="A3" i="23"/>
  <c r="C9" i="22"/>
  <c r="F8" i="22"/>
  <c r="C8" i="22"/>
  <c r="C7" i="22"/>
  <c r="B7" i="22"/>
  <c r="A7" i="22"/>
  <c r="F5" i="22"/>
  <c r="E5" i="22"/>
  <c r="D5" i="22"/>
  <c r="B5" i="22"/>
  <c r="A5" i="22"/>
  <c r="F3" i="22"/>
  <c r="D3" i="22"/>
  <c r="C3" i="22"/>
  <c r="B3" i="22"/>
  <c r="A3" i="22"/>
  <c r="C9" i="21"/>
  <c r="F8" i="21"/>
  <c r="C8" i="21"/>
  <c r="C7" i="21"/>
  <c r="B7" i="21"/>
  <c r="A7" i="21"/>
  <c r="F5" i="21"/>
  <c r="E5" i="21"/>
  <c r="D5" i="21"/>
  <c r="B5" i="21"/>
  <c r="A5" i="21"/>
  <c r="F3" i="21"/>
  <c r="D3" i="21"/>
  <c r="C3" i="21"/>
  <c r="B3" i="21"/>
  <c r="A3" i="21"/>
  <c r="C9" i="20"/>
  <c r="F8" i="20"/>
  <c r="C8" i="20"/>
  <c r="C7" i="20"/>
  <c r="B7" i="20"/>
  <c r="A7" i="20"/>
  <c r="F5" i="20"/>
  <c r="E5" i="20"/>
  <c r="D5" i="20"/>
  <c r="B5" i="20"/>
  <c r="A5" i="20"/>
  <c r="F3" i="20"/>
  <c r="D3" i="20"/>
  <c r="C3" i="20"/>
  <c r="B3" i="20"/>
  <c r="A3" i="20"/>
  <c r="C9" i="19"/>
  <c r="F8" i="19"/>
  <c r="C8" i="19"/>
  <c r="C7" i="19"/>
  <c r="B7" i="19"/>
  <c r="A7" i="19"/>
  <c r="F5" i="19"/>
  <c r="E5" i="19"/>
  <c r="D5" i="19"/>
  <c r="B5" i="19"/>
  <c r="A5" i="19"/>
  <c r="F3" i="19"/>
  <c r="D3" i="19"/>
  <c r="C3" i="19"/>
  <c r="B3" i="19"/>
  <c r="A3" i="19"/>
  <c r="C9" i="18"/>
  <c r="F8" i="18"/>
  <c r="C8" i="18"/>
  <c r="C7" i="18"/>
  <c r="B7" i="18"/>
  <c r="A7" i="18"/>
  <c r="F5" i="18"/>
  <c r="E5" i="18"/>
  <c r="D5" i="18"/>
  <c r="B5" i="18"/>
  <c r="A5" i="18"/>
  <c r="F3" i="18"/>
  <c r="D3" i="18"/>
  <c r="C3" i="18"/>
  <c r="B3" i="18"/>
  <c r="A3" i="18"/>
  <c r="Q19" i="2" l="1"/>
  <c r="E7" i="24" s="1"/>
  <c r="Q18" i="2"/>
  <c r="E7" i="23" s="1"/>
  <c r="Q17" i="2"/>
  <c r="E7" i="22" s="1"/>
  <c r="Q16" i="2"/>
  <c r="E7" i="21" s="1"/>
  <c r="Q15" i="2"/>
  <c r="E7" i="20" s="1"/>
  <c r="Q14" i="2"/>
  <c r="E7" i="19" s="1"/>
  <c r="Q13" i="2"/>
  <c r="E7" i="18" s="1"/>
  <c r="D3" i="9" l="1"/>
  <c r="C9" i="16"/>
  <c r="F8" i="16"/>
  <c r="C8" i="16"/>
  <c r="C7" i="16"/>
  <c r="B7" i="16"/>
  <c r="A7" i="16"/>
  <c r="F5" i="16"/>
  <c r="E5" i="16"/>
  <c r="D5" i="16"/>
  <c r="B5" i="16"/>
  <c r="A5" i="16"/>
  <c r="F3" i="16"/>
  <c r="D3" i="16"/>
  <c r="C3" i="16"/>
  <c r="B3" i="16"/>
  <c r="A3" i="16"/>
  <c r="Q12" i="2"/>
  <c r="E7" i="16" s="1"/>
  <c r="C9" i="13"/>
  <c r="F8" i="13"/>
  <c r="C8" i="13"/>
  <c r="C7" i="13"/>
  <c r="B7" i="13"/>
  <c r="A7" i="13"/>
  <c r="F5" i="13"/>
  <c r="E5" i="13"/>
  <c r="D5" i="13"/>
  <c r="B5" i="13"/>
  <c r="A5" i="13"/>
  <c r="F3" i="13"/>
  <c r="D3" i="13"/>
  <c r="C3" i="13"/>
  <c r="B3" i="13"/>
  <c r="A3" i="13"/>
  <c r="C9" i="12"/>
  <c r="F8" i="12"/>
  <c r="C8" i="12"/>
  <c r="C7" i="12"/>
  <c r="B7" i="12"/>
  <c r="A7" i="12"/>
  <c r="F5" i="12"/>
  <c r="E5" i="12"/>
  <c r="D5" i="12"/>
  <c r="B5" i="12"/>
  <c r="A5" i="12"/>
  <c r="F3" i="12"/>
  <c r="D3" i="12"/>
  <c r="C3" i="12"/>
  <c r="B3" i="12"/>
  <c r="A3" i="12"/>
  <c r="C9" i="11"/>
  <c r="F8" i="11"/>
  <c r="C8" i="11"/>
  <c r="C7" i="11"/>
  <c r="B7" i="11"/>
  <c r="A7" i="11"/>
  <c r="F5" i="11"/>
  <c r="E5" i="11"/>
  <c r="D5" i="11"/>
  <c r="B5" i="11"/>
  <c r="A5" i="11"/>
  <c r="F3" i="11"/>
  <c r="D3" i="11"/>
  <c r="C3" i="11"/>
  <c r="B3" i="11"/>
  <c r="A3" i="11"/>
  <c r="C9" i="10"/>
  <c r="F8" i="10"/>
  <c r="C8" i="10"/>
  <c r="C7" i="10"/>
  <c r="B7" i="10"/>
  <c r="A7" i="10"/>
  <c r="F5" i="10"/>
  <c r="E5" i="10"/>
  <c r="D5" i="10"/>
  <c r="B5" i="10"/>
  <c r="A5" i="10"/>
  <c r="F3" i="10"/>
  <c r="D3" i="10"/>
  <c r="C3" i="10"/>
  <c r="B3" i="10"/>
  <c r="A3" i="10"/>
  <c r="C9" i="9"/>
  <c r="F8" i="9"/>
  <c r="C8" i="9"/>
  <c r="C7" i="9"/>
  <c r="B7" i="9"/>
  <c r="A7" i="9"/>
  <c r="F5" i="9"/>
  <c r="E5" i="9"/>
  <c r="D5" i="9"/>
  <c r="B5" i="9"/>
  <c r="A5" i="9"/>
  <c r="F3" i="9"/>
  <c r="C3" i="9"/>
  <c r="B3" i="9"/>
  <c r="A3" i="9"/>
  <c r="C9" i="7"/>
  <c r="F8" i="7"/>
  <c r="C8" i="7"/>
  <c r="C7" i="7"/>
  <c r="B7" i="7"/>
  <c r="A7" i="7"/>
  <c r="F5" i="7"/>
  <c r="E5" i="7"/>
  <c r="D5" i="7"/>
  <c r="B5" i="7"/>
  <c r="A5" i="7"/>
  <c r="F3" i="7"/>
  <c r="D3" i="7"/>
  <c r="C3" i="7"/>
  <c r="B3" i="7"/>
  <c r="A3" i="7"/>
  <c r="C9" i="6"/>
  <c r="E5" i="6"/>
  <c r="F5" i="6"/>
  <c r="A7" i="6"/>
  <c r="B7" i="6"/>
  <c r="C7" i="6"/>
  <c r="F8" i="6"/>
  <c r="C8" i="6"/>
  <c r="D5" i="6"/>
  <c r="B5" i="6"/>
  <c r="A5" i="6"/>
  <c r="A3" i="6"/>
  <c r="C3" i="6"/>
  <c r="D3" i="6"/>
  <c r="F3" i="6"/>
  <c r="F3" i="5"/>
  <c r="C9" i="5"/>
  <c r="F8" i="5"/>
  <c r="C8" i="5"/>
  <c r="A7" i="5"/>
  <c r="B7" i="5"/>
  <c r="C7" i="5"/>
  <c r="E5" i="5"/>
  <c r="D5" i="5"/>
  <c r="B5" i="4"/>
  <c r="B5" i="5"/>
  <c r="A5" i="5"/>
  <c r="D3" i="5"/>
  <c r="C3" i="5"/>
  <c r="B3" i="5"/>
  <c r="A3" i="5"/>
  <c r="C9" i="4"/>
  <c r="F8" i="4"/>
  <c r="C8" i="4"/>
  <c r="C7" i="4"/>
  <c r="B7" i="4"/>
  <c r="A7" i="4"/>
  <c r="F5" i="4"/>
  <c r="E5" i="4"/>
  <c r="D5" i="3"/>
  <c r="D5" i="4"/>
  <c r="A5" i="4"/>
  <c r="F3" i="4"/>
  <c r="D3" i="4"/>
  <c r="C3" i="4"/>
  <c r="B3" i="4"/>
  <c r="A3" i="4"/>
  <c r="Q3" i="2"/>
  <c r="E7" i="4" s="1"/>
  <c r="Q4" i="2"/>
  <c r="E7" i="5" s="1"/>
  <c r="Q5" i="2"/>
  <c r="Q6" i="2"/>
  <c r="E7" i="7" s="1"/>
  <c r="Q7" i="2"/>
  <c r="E7" i="9" s="1"/>
  <c r="Q8" i="2"/>
  <c r="E7" i="10" s="1"/>
  <c r="Q9" i="2"/>
  <c r="E7" i="11" s="1"/>
  <c r="Q10" i="2"/>
  <c r="E7" i="12" s="1"/>
  <c r="Q11" i="2"/>
  <c r="E7" i="13" s="1"/>
  <c r="Q2" i="2"/>
  <c r="E7" i="3" s="1"/>
  <c r="C8" i="3"/>
  <c r="F8" i="3"/>
  <c r="C9" i="3"/>
  <c r="C7" i="3"/>
  <c r="B7" i="3"/>
  <c r="A7" i="3"/>
  <c r="F5" i="3"/>
  <c r="E5" i="3"/>
  <c r="B5" i="3"/>
  <c r="A5" i="3"/>
  <c r="F3" i="3"/>
  <c r="D3" i="3"/>
  <c r="C3" i="3"/>
  <c r="A3" i="3"/>
  <c r="E7" i="6" l="1"/>
  <c r="E46" i="2"/>
</calcChain>
</file>

<file path=xl/sharedStrings.xml><?xml version="1.0" encoding="utf-8"?>
<sst xmlns="http://schemas.openxmlformats.org/spreadsheetml/2006/main" count="6682" uniqueCount="2370">
  <si>
    <t>INDEX</t>
  </si>
  <si>
    <t>Summary</t>
  </si>
  <si>
    <t>This sheet contains the summary of all offers from the supplier/bidder.</t>
  </si>
  <si>
    <t>ITEM 1</t>
  </si>
  <si>
    <t>This sheet contains the details of the bid with each technical specification for</t>
  </si>
  <si>
    <t>ITEM 2</t>
  </si>
  <si>
    <t>ITEM 3</t>
  </si>
  <si>
    <t>ITEM 4</t>
  </si>
  <si>
    <t>ITEM 5</t>
  </si>
  <si>
    <t>ITEM 6</t>
  </si>
  <si>
    <t>ITEM 7</t>
  </si>
  <si>
    <t>MONITOR PHYSIOLOGICAL BEDSIDE 15 INCH</t>
  </si>
  <si>
    <t>ITEM 8</t>
  </si>
  <si>
    <t>ITEM 9</t>
  </si>
  <si>
    <t>ITEM 10</t>
  </si>
  <si>
    <t>ITEM 11</t>
  </si>
  <si>
    <t>SN</t>
  </si>
  <si>
    <t>CODE</t>
  </si>
  <si>
    <t>ITEM DESCRIPTION</t>
  </si>
  <si>
    <t>GROUP NUMBER</t>
  </si>
  <si>
    <t>CATEGORY</t>
  </si>
  <si>
    <t>QUANTITY</t>
  </si>
  <si>
    <t xml:space="preserve">SUPPLIER </t>
  </si>
  <si>
    <t>MANUFACTURER</t>
  </si>
  <si>
    <t>COUNTRY OF ORIGIN</t>
  </si>
  <si>
    <t>MOH MODEL OFFERED: ID</t>
  </si>
  <si>
    <t>MANUFACTURER CATALOGUE NUMBER</t>
  </si>
  <si>
    <t>Quantity Quoted</t>
  </si>
  <si>
    <t xml:space="preserve">Unit Price (SR) </t>
  </si>
  <si>
    <t>Unit Price In Writing (SR)</t>
  </si>
  <si>
    <t>Unit Price (SR)( including vat if applicable )</t>
  </si>
  <si>
    <t>Total Price (SR) including Vat for quoted quantity</t>
  </si>
  <si>
    <t>COMPANY COMMENTS/ REMARKS:</t>
  </si>
  <si>
    <t xml:space="preserve">delivery 1st Shipment Quantity ( not less than 50 % of offered QTY) within maximum 28 days of PO date </t>
  </si>
  <si>
    <t xml:space="preserve">delivery 2nd  Shipment (remaining quantity ) within maximun 60 days  of PO date </t>
  </si>
  <si>
    <t>Medical Eqpt</t>
  </si>
  <si>
    <t>NO. OF Items Offered</t>
  </si>
  <si>
    <t>Total Amount of Offers</t>
  </si>
  <si>
    <t>General Terms and Conditions/ Remarks from Supplier</t>
  </si>
  <si>
    <t>IMPORTANT NOTE TO BIDDER</t>
  </si>
  <si>
    <t>Medical Equipment</t>
  </si>
  <si>
    <t>ORIGINAL QUOTATION</t>
  </si>
  <si>
    <t>SUPPLIER NAME</t>
  </si>
  <si>
    <t>Unit Price including the VAT</t>
  </si>
  <si>
    <t xml:space="preserve"> COUNTRY OF ORIGIN</t>
  </si>
  <si>
    <t>MAN.  CATALOG #</t>
  </si>
  <si>
    <t>UNIT PRICE</t>
  </si>
  <si>
    <t>UNIT PRICE IN WRITING</t>
  </si>
  <si>
    <t>TECHNICAL &amp; PERFORMANCE SPECIFICATION FOR MEDICAL EQUIPMENT</t>
  </si>
  <si>
    <t>#</t>
  </si>
  <si>
    <t>Technical Parameters</t>
  </si>
  <si>
    <t>Specified</t>
  </si>
  <si>
    <t>Yes/No</t>
  </si>
  <si>
    <t>Catalogue/Brochure PAGE NUMBER where specification is mentioned</t>
  </si>
  <si>
    <t>Supplier's Confirmation/ Remarks</t>
  </si>
  <si>
    <t>1</t>
  </si>
  <si>
    <t>YES</t>
  </si>
  <si>
    <t>2</t>
  </si>
  <si>
    <t>3</t>
  </si>
  <si>
    <t>4</t>
  </si>
  <si>
    <t>5</t>
  </si>
  <si>
    <t>6</t>
  </si>
  <si>
    <t>OPTIONAL ITEMIZED</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</si>
  <si>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</si>
  <si>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</si>
  <si>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</si>
  <si>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</si>
  <si>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</si>
  <si>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</si>
  <si>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</si>
  <si>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</si>
  <si>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</si>
  <si>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</si>
  <si>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</si>
  <si>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</si>
  <si>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</si>
  <si>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</si>
  <si>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</si>
  <si>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</si>
  <si>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</si>
  <si>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</si>
  <si>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</si>
  <si>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</si>
  <si>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</si>
  <si>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</si>
  <si>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</si>
  <si>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</si>
  <si>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</si>
  <si>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</si>
  <si>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</si>
  <si>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</si>
  <si>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</si>
  <si>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</si>
  <si>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</si>
  <si>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</si>
  <si>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</si>
  <si>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</si>
  <si>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</si>
  <si>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</si>
  <si>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</si>
  <si>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</si>
  <si>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</si>
  <si>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</si>
  <si>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</si>
  <si>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</si>
  <si>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</si>
  <si>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</si>
  <si>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</si>
  <si>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</si>
  <si>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</si>
  <si>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</si>
  <si>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</si>
  <si>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</si>
  <si>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</si>
  <si>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</si>
  <si>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SPECIFY</t>
  </si>
  <si>
    <t>59</t>
  </si>
  <si>
    <t>60</t>
  </si>
  <si>
    <t>61</t>
  </si>
  <si>
    <t>62</t>
  </si>
  <si>
    <t>63</t>
  </si>
  <si>
    <t>64</t>
  </si>
  <si>
    <t>65</t>
  </si>
  <si>
    <t>66</t>
  </si>
  <si>
    <t>67</t>
  </si>
  <si>
    <t>68</t>
  </si>
  <si>
    <t>69</t>
  </si>
  <si>
    <t>70</t>
  </si>
  <si>
    <t>71</t>
  </si>
  <si>
    <t>72</t>
  </si>
  <si>
    <t>73</t>
  </si>
  <si>
    <t>74</t>
  </si>
  <si>
    <t>75</t>
  </si>
  <si>
    <t>Company Stamp</t>
  </si>
  <si>
    <t>Signature</t>
  </si>
  <si>
    <t>76</t>
  </si>
  <si>
    <t>77</t>
  </si>
  <si>
    <t>INCLUDED</t>
  </si>
  <si>
    <t>The model, manufacturer and other details for each individual component should be specified in the offer. Please refer to the tender terms and conditions for more details.</t>
  </si>
  <si>
    <t>SUPPLIER CODE</t>
  </si>
  <si>
    <t>MODEL</t>
  </si>
  <si>
    <t>MGE20007</t>
  </si>
  <si>
    <t>MWD10006</t>
  </si>
  <si>
    <t>MGE50027</t>
  </si>
  <si>
    <t>MIC10025</t>
  </si>
  <si>
    <t>MGE20022</t>
  </si>
  <si>
    <t xml:space="preserve"> If you have any clarification or need assistance to fill up this tender file, please contact us at 920018184 extn 1064 or send email to med.equipment@nupco.com .</t>
  </si>
  <si>
    <t xml:space="preserve">delivery 1st Shipment Quantity ( not less than 50 % of offered QTY) within maximum 30 days of PO date </t>
  </si>
  <si>
    <t>SPO2</t>
  </si>
  <si>
    <t>CONFIGURATION</t>
  </si>
  <si>
    <t>OPERATING MODES</t>
  </si>
  <si>
    <t>MONITOR PARAMETERS</t>
  </si>
  <si>
    <t>PATIENT ALARMS</t>
  </si>
  <si>
    <t>EQUIPMENT ALARMS</t>
  </si>
  <si>
    <t>CONTROL TYPES</t>
  </si>
  <si>
    <t>OTHER SPECIFICATION</t>
  </si>
  <si>
    <t>TYPE</t>
  </si>
  <si>
    <t>ACCESSORIES</t>
  </si>
  <si>
    <t>MOUNTING</t>
  </si>
  <si>
    <t>FUNCTION</t>
  </si>
  <si>
    <t>OTHER SPECIFICATIONS</t>
  </si>
  <si>
    <t>DISPLAY</t>
  </si>
  <si>
    <t>PRINTER</t>
  </si>
  <si>
    <t>POWER SUPPLY</t>
  </si>
  <si>
    <t>OXYGEN CYLINDER E-SIZE</t>
  </si>
  <si>
    <t>ALUMINUM CYLINDER</t>
  </si>
  <si>
    <t>680L</t>
  </si>
  <si>
    <t>PIN INDEX</t>
  </si>
  <si>
    <t>CAPACITY</t>
  </si>
  <si>
    <t>ALUMINUM TROLLEY</t>
  </si>
  <si>
    <t>OXYGEN REGULATOR</t>
  </si>
  <si>
    <t>PATIENT CONTROLS</t>
  </si>
  <si>
    <t>NURSE CONTROLS</t>
  </si>
  <si>
    <t>CPR MODE</t>
  </si>
  <si>
    <t>AUTOMATIC CONTOUR</t>
  </si>
  <si>
    <t>CHAIR MODE</t>
  </si>
  <si>
    <t>ALARM SYSTEM</t>
  </si>
  <si>
    <t>TRENDELENBURG GAUGE</t>
  </si>
  <si>
    <t>BED SURFACE TYPE</t>
  </si>
  <si>
    <t>C-ARM APPLICATION</t>
  </si>
  <si>
    <t>FRACTURE FRAME RECEPTACLES</t>
  </si>
  <si>
    <t>ELECTRIC FOOT EXTENDER / RETRACTABLE</t>
  </si>
  <si>
    <t>DRAINAGE BAG HOLDER</t>
  </si>
  <si>
    <t>OVERALL DIMENSIONS</t>
  </si>
  <si>
    <t>SIDE RAILS LENGTH</t>
  </si>
  <si>
    <t>CASTERS</t>
  </si>
  <si>
    <t>CENTRAL BREAK SYSTEM</t>
  </si>
  <si>
    <t>BUMPERS</t>
  </si>
  <si>
    <t>REMOVAL HEADBOARD &amp; FOOTBOARD</t>
  </si>
  <si>
    <t>IV POLE MOUNT</t>
  </si>
  <si>
    <t>MINIMUM 3 PROVISIONS</t>
  </si>
  <si>
    <t>GROUNDED</t>
  </si>
  <si>
    <t>AIR MATTRESS</t>
  </si>
  <si>
    <t>INTEGRATED WITH THE BED</t>
  </si>
  <si>
    <t>AUTOMATIC DEFLATE</t>
  </si>
  <si>
    <t>APPLICATION</t>
  </si>
  <si>
    <t>ACCURACY</t>
  </si>
  <si>
    <t>78</t>
  </si>
  <si>
    <t>79</t>
  </si>
  <si>
    <t>80</t>
  </si>
  <si>
    <t>81</t>
  </si>
  <si>
    <t>82</t>
  </si>
  <si>
    <t>83</t>
  </si>
  <si>
    <t>84</t>
  </si>
  <si>
    <t>85</t>
  </si>
  <si>
    <t>PROGRAMMING PATINET ID / NURSE ID ON THE PUMP DURING ADMINISTRATION</t>
  </si>
  <si>
    <t>YES ( PLEASE SPECIFY )</t>
  </si>
  <si>
    <t>QUICK START OF INFUSION</t>
  </si>
  <si>
    <t>FLOW RANGE ML/HR</t>
  </si>
  <si>
    <t>0.1 - 999 ML/HR</t>
  </si>
  <si>
    <t>DRUG/DOSE CALC</t>
  </si>
  <si>
    <t>VTBI, ML</t>
  </si>
  <si>
    <t>0.1 TO 9999</t>
  </si>
  <si>
    <t>MAX PRESSURE, PSI</t>
  </si>
  <si>
    <t>SPECIFY MAX</t>
  </si>
  <si>
    <t>PUMPING MECHANISM</t>
  </si>
  <si>
    <t>SPECIFY MECHANISM</t>
  </si>
  <si>
    <t>IV SET</t>
  </si>
  <si>
    <t>FREE-FLOW PROTECTION</t>
  </si>
  <si>
    <t>MANUAL AND PROGRAMMABLE BOLUS</t>
  </si>
  <si>
    <t>PLEASE SPECIFY BOLUS RATE</t>
  </si>
  <si>
    <t>ALARMS &amp; INDICATORS</t>
  </si>
  <si>
    <t>EMPTY BAG</t>
  </si>
  <si>
    <t>FLOW ERROR</t>
  </si>
  <si>
    <t>DOOR OPEN</t>
  </si>
  <si>
    <t>CONTINUOUS PRESSURE MONITORING PSI (ON THE FRONT SCREEN ALL THE TIME)</t>
  </si>
  <si>
    <t>DRUG DOSE CALCULATION</t>
  </si>
  <si>
    <t>ML/H, µG/H, µG/MIN, µG/KG/H, µG/KG/MIN, MG/H, MG/MIN,MG/KG/MIN, MG/KG/H, IU/H, IU/MIN, IU/KG/H, IU/KG/MIN.</t>
  </si>
  <si>
    <t>FLEXIBLE PRESSURE ALARM SETTINGS</t>
  </si>
  <si>
    <t>IN LINE PRESSER</t>
  </si>
  <si>
    <t>HIGH PRESSURE/OCCLUSION</t>
  </si>
  <si>
    <t>PRE- OCCLUSIONALARM</t>
  </si>
  <si>
    <t>CIRCUIT MALFUNCTION</t>
  </si>
  <si>
    <t>INFUSION NEAR END</t>
  </si>
  <si>
    <t>INFUSION COMPLETE</t>
  </si>
  <si>
    <t>LOW BATTERY</t>
  </si>
  <si>
    <t>DEPLETED BATTERY</t>
  </si>
  <si>
    <t>USER PROMPT</t>
  </si>
  <si>
    <t>AUDIBLE ALARM</t>
  </si>
  <si>
    <t>VOLUME CONTROL</t>
  </si>
  <si>
    <t>MOMENTARY SILENCE</t>
  </si>
  <si>
    <t>PPM DUE DATA REMINDER</t>
  </si>
  <si>
    <t>FLUID RESISTANT</t>
  </si>
  <si>
    <t>NURSE CALL JACK</t>
  </si>
  <si>
    <t>DATA LOG</t>
  </si>
  <si>
    <t>EVENT LOG</t>
  </si>
  <si>
    <t>EVENTS STORAGE</t>
  </si>
  <si>
    <t>YES ( ALARMS, SETTINGS, ERRORS, AMOUNT INFUSED)</t>
  </si>
  <si>
    <t>NUMBER OF EVENTS</t>
  </si>
  <si>
    <t>PRINT OUT</t>
  </si>
  <si>
    <t>LED AND LCD WITH COLOR CABLITIES IS A PLUS &amp; BIG SCREEN INTERFACE IS ALSO A PLUS</t>
  </si>
  <si>
    <t>INFUSED VOLUME DISPLAY</t>
  </si>
  <si>
    <t>YES , DIGITAL</t>
  </si>
  <si>
    <t>WEIGHT WITH BATTERY KG</t>
  </si>
  <si>
    <t>SPECIFY WIGHT</t>
  </si>
  <si>
    <t>TIME /DATE</t>
  </si>
  <si>
    <t>POWER SOURCE, VAC</t>
  </si>
  <si>
    <t>220VOLT / 60 HZ.</t>
  </si>
  <si>
    <t>INTERNAL OR EXTERNAL (IF EXTERNAL MUST BE LIFETIME WARRANTY)</t>
  </si>
  <si>
    <t>POWER CABLE</t>
  </si>
  <si>
    <t>DURABLE POWER CABLE</t>
  </si>
  <si>
    <t>BATTERY</t>
  </si>
  <si>
    <t>YES, RECHARGEABLE BUILT IN</t>
  </si>
  <si>
    <t>NI-MH</t>
  </si>
  <si>
    <t>OPERTING TIME , HR</t>
  </si>
  <si>
    <t>SPECIFY HOURS @ 10 ML/HR</t>
  </si>
  <si>
    <t>RECHARGE TIME , HR</t>
  </si>
  <si>
    <t>PREFERRED LOWER CHARGING HOURS</t>
  </si>
  <si>
    <t>POLE MOUNTING</t>
  </si>
  <si>
    <t>PREFERRED</t>
  </si>
  <si>
    <t>FDA / CE</t>
  </si>
  <si>
    <t>YES ( ALARMS, SETTINGS, ERRORS, AMOUNT INFUSED).</t>
  </si>
  <si>
    <t>STACKABLE IN THE SAME DOCKING STATION</t>
  </si>
  <si>
    <t>INFUSION PUMPS / SYRINGE PUMPS / ENTRAL FEEDING PUMPS.</t>
  </si>
  <si>
    <t>DOSE ERROR REDUCTION SYSTEM (SMART TECHNOLOGY)</t>
  </si>
  <si>
    <t>LIBRARY SIZE</t>
  </si>
  <si>
    <t>YES CONFIGURABLE</t>
  </si>
  <si>
    <t>NO. OF DRUG ENTITIES/CARE AREA</t>
  </si>
  <si>
    <t>YES PLEASE SPECIFY</t>
  </si>
  <si>
    <t>WIRELESS CONNECTIVITY</t>
  </si>
  <si>
    <t>UPGRADABLE</t>
  </si>
  <si>
    <t>TIME RETAINED</t>
  </si>
  <si>
    <t>FIRST IN FIRST OUT</t>
  </si>
  <si>
    <t>ACCESSORIES FOR THE PUMP</t>
  </si>
  <si>
    <t>CLOSED SYSTEM</t>
  </si>
  <si>
    <t>ALL SETS HAVE SELF -SEALING NEEDLE FREE INJECTION SITES</t>
  </si>
  <si>
    <t>ALL SETS SHOULD BE LATEX DEHP &amp; PVC FREE</t>
  </si>
  <si>
    <t>FIXATION OF THE PUMPS BY SIMPLE CLICK IN MECHANISM INTO THE SYSTEM.</t>
  </si>
  <si>
    <t>ALL PUMPS CAN BE REMOVED INDIVIDUALLY WITHOUT DISTURBING THE FUNCTIONALITY AND THE DATA TRANSFER OF THE REMAINING PUMPS.</t>
  </si>
  <si>
    <t>ACCESSORIES FOR INFUSION PUMP</t>
  </si>
  <si>
    <t>CLOSE SYSTEM</t>
  </si>
  <si>
    <t>THE VENDOR MUST PROVIDE A FIXED PRICE FOR THE ALL ABOVE MENTIONED ACCESSORIES VALID FOR 3 YEARS</t>
  </si>
  <si>
    <t>PUMP HL7 READY</t>
  </si>
  <si>
    <t>PROVIDE CONSUMABLE DEAL ( PUMPS FREE AND PRICE ON SETS )</t>
  </si>
  <si>
    <t>OPTIONAL DEAL SECTOR MIGHT CHOOSE</t>
  </si>
  <si>
    <t>THE WORKSTATION SHOULD BE MOUNTABLE , WALL UNIT (FIXATION TO WALL RAILS OF DIFFERENT MANUFACTURER).MOVABLE POLE-BASED UNIT.</t>
  </si>
  <si>
    <t>SMART ALARM SYSTEM BY AUDIBLE, VISUAL AND DISPLAYED MESSAGE.</t>
  </si>
  <si>
    <t>OCCLUSION, END OF INFUSION, EMPTY BATTERY, NO RATE SET, DEFECT ON PUMP. PRE-ALARMS: LOW BATTERY, NEAR-END OF INFUSION , PLEASE SPECIFY</t>
  </si>
  <si>
    <t>MOBILE STAND TO FIX THE PUMP ON INSTEAD OF PENDANT OR WALL FOR SPECIAL SITE NEEDS</t>
  </si>
  <si>
    <t>ITEMIZED PRICE OPTIONAL</t>
  </si>
  <si>
    <t>PRIMARY INFUSION SET (CLOSED) (PLEASE ITEMIZED PRICE FIXED FOR 5 YEARS)</t>
  </si>
  <si>
    <t>120 SETS WITH EACH PUMP ITEMIZED</t>
  </si>
  <si>
    <t>LIGHT SENSITIVE PRIMARY INFUSION SET WITH NO INJECTION PORT FOR NEONATAL TPN (CLOSED) (PLEASE ITEMIZED PRICE FIXED FOR 5 YEARS)</t>
  </si>
  <si>
    <t>40 SETS WITH EACH PUMP ITEMIZED</t>
  </si>
  <si>
    <t>86</t>
  </si>
  <si>
    <t>87</t>
  </si>
  <si>
    <t>88</t>
  </si>
  <si>
    <t>ECG, RESP.</t>
  </si>
  <si>
    <t>QTY: 1 ECG, RESP.</t>
  </si>
  <si>
    <t>CYLINDER SIZE H</t>
  </si>
  <si>
    <t>FOR MEDICAL OXYGEN</t>
  </si>
  <si>
    <t>CONSTRUCTION</t>
  </si>
  <si>
    <t>STEEL</t>
  </si>
  <si>
    <t>7,700 LITERS APPROX</t>
  </si>
  <si>
    <t>REGULATORS / VALVE</t>
  </si>
  <si>
    <t>CGA 540</t>
  </si>
  <si>
    <t>FLOW METER 15L/MIN</t>
  </si>
  <si>
    <t>INCLUDED WITH CYLINDER</t>
  </si>
  <si>
    <t>FRAME</t>
  </si>
  <si>
    <t>CASTORS</t>
  </si>
  <si>
    <t xml:space="preserve">مطلوب تعبئة الحقول أعلاه جميعها وسيتم صرف النظر عن أي عرض لا يلتزم بذلك </t>
  </si>
  <si>
    <t>ITEM 12</t>
  </si>
  <si>
    <t>ITEM 13</t>
  </si>
  <si>
    <t>ITEM 14</t>
  </si>
  <si>
    <t>ITEM 15</t>
  </si>
  <si>
    <t>ITEM 16</t>
  </si>
  <si>
    <t>ITEM 17</t>
  </si>
  <si>
    <t>ITEM 18</t>
  </si>
  <si>
    <t>MGE10009</t>
  </si>
  <si>
    <t>CART CRASH</t>
  </si>
  <si>
    <t>CYLINDER O2 SIZE E WITH REGULATOR</t>
  </si>
  <si>
    <t>CYLINDER OXYGEN SIZE K/H WITH FLOWMETER</t>
  </si>
  <si>
    <t>MGE50001</t>
  </si>
  <si>
    <t>DEFIBRILLATOR UNIT</t>
  </si>
  <si>
    <t>MGE50005</t>
  </si>
  <si>
    <t>ECG 12 LEAD WITH CART</t>
  </si>
  <si>
    <t>MGE50020</t>
  </si>
  <si>
    <t>NEBULIZER ULTRASONIC</t>
  </si>
  <si>
    <t>PUMP INFUSION</t>
  </si>
  <si>
    <t>MGE50029</t>
  </si>
  <si>
    <t>PUMP SYRINGE</t>
  </si>
  <si>
    <t>MGE50031</t>
  </si>
  <si>
    <t>PURIFIER AIR SMALL AREA</t>
  </si>
  <si>
    <t>MGE50037</t>
  </si>
  <si>
    <t>SPHYGMOMANOMETER ELECTRONIC VITAL SIGN</t>
  </si>
  <si>
    <t>MMI110012</t>
  </si>
  <si>
    <t>X-RAY DIGITAL MOBILE</t>
  </si>
  <si>
    <t>BED INTENSIVE CARE</t>
  </si>
  <si>
    <t>ITEM 19</t>
  </si>
  <si>
    <t>ITEM 20</t>
  </si>
  <si>
    <t>ITEM 21</t>
  </si>
  <si>
    <t>ITEM 22</t>
  </si>
  <si>
    <t>ITEM 23</t>
  </si>
  <si>
    <t>ITEM 24</t>
  </si>
  <si>
    <t>ITEM 25</t>
  </si>
  <si>
    <t>ITEM 26</t>
  </si>
  <si>
    <t>ITEM 27</t>
  </si>
  <si>
    <t>ITEM 28</t>
  </si>
  <si>
    <t>ITEM 29</t>
  </si>
  <si>
    <t>ITEM 30</t>
  </si>
  <si>
    <t>ITEM 31</t>
  </si>
  <si>
    <t>ITEM 32</t>
  </si>
  <si>
    <t>ITEM 33</t>
  </si>
  <si>
    <t>ITEM 34</t>
  </si>
  <si>
    <t>ITEM 35</t>
  </si>
  <si>
    <t>ITEM 36</t>
  </si>
  <si>
    <t>ITEM 37</t>
  </si>
  <si>
    <t>ITEM 38</t>
  </si>
  <si>
    <t>ITEM 39</t>
  </si>
  <si>
    <t>ITEM 40</t>
  </si>
  <si>
    <t>ITEM 41</t>
  </si>
  <si>
    <t>ITEM 42</t>
  </si>
  <si>
    <t xml:space="preserve">delivery 1st Shipment Quantity ( not less than 50 % of offered QTY) within maximum 29 days of PO date </t>
  </si>
  <si>
    <t xml:space="preserve">delivery 1st Shipment Quantity ( not less than 50 % of offered QTY) within maximum 31 days of PO date </t>
  </si>
  <si>
    <t xml:space="preserve">delivery 1st Shipment Quantity ( not less than 50 % of offered QTY) within maximum 32 days of PO date </t>
  </si>
  <si>
    <t xml:space="preserve">delivery 1st Shipment Quantity ( not less than 50 % of offered QTY) within maximum 33 days of PO date </t>
  </si>
  <si>
    <t xml:space="preserve">delivery 1st Shipment Quantity ( not less than 50 % of offered QTY) within maximum 34 days of PO date </t>
  </si>
  <si>
    <t xml:space="preserve">delivery 1st Shipment Quantity ( not less than 50 % of offered QTY) within maximum 35 days of PO date </t>
  </si>
  <si>
    <t xml:space="preserve">delivery 1st Shipment Quantity ( not less than 50 % of offered QTY) within maximum 36 days of PO date </t>
  </si>
  <si>
    <t xml:space="preserve">delivery 1st Shipment Quantity ( not less than 50 % of offered QTY) within maximum 37 days of PO date </t>
  </si>
  <si>
    <t xml:space="preserve">delivery 1st Shipment Quantity ( not less than 50 % of offered QTY) within maximum 38 days of PO date </t>
  </si>
  <si>
    <t xml:space="preserve">delivery 1st Shipment Quantity ( not less than 50 % of offered QTY) within maximum 39 days of PO date </t>
  </si>
  <si>
    <t xml:space="preserve">delivery 1st Shipment Quantity ( not less than 50 % of offered QTY) within maximum 40 days of PO date </t>
  </si>
  <si>
    <t xml:space="preserve">delivery 1st Shipment Quantity ( not less than 50 % of offered QTY) within maximum 41 days of PO date </t>
  </si>
  <si>
    <t xml:space="preserve">delivery 1st Shipment Quantity ( not less than 50 % of offered QTY) within maximum 42 days of PO date </t>
  </si>
  <si>
    <t xml:space="preserve">delivery 1st Shipment Quantity ( not less than 50 % of offered QTY) within maximum 43 days of PO date </t>
  </si>
  <si>
    <t>CRASH CART</t>
  </si>
  <si>
    <t>CARDIO-RESPIRATORY RESUSCITATION SYSTEM</t>
  </si>
  <si>
    <t>Mobile cart with lockable drawers and defibrillator transport tray ( bracket )</t>
  </si>
  <si>
    <t>MATERIAL</t>
  </si>
  <si>
    <t>HEAVY DUTY QULAITY TYPE</t>
  </si>
  <si>
    <t>Oxygen supply sys.</t>
  </si>
  <si>
    <t>Yes, 1 cylinder</t>
  </si>
  <si>
    <t>Suction unit portable, battery.</t>
  </si>
  <si>
    <t>Yes</t>
  </si>
  <si>
    <t>Oxygen flow meter</t>
  </si>
  <si>
    <t>Laryngoscope blades set</t>
  </si>
  <si>
    <t>Yes, Adult/Pedia/Neonate</t>
  </si>
  <si>
    <t>Resuscitation bag</t>
  </si>
  <si>
    <t>Yes with mask for adult/pedia/neonate</t>
  </si>
  <si>
    <t>ALL ACCESS NEEDED</t>
  </si>
  <si>
    <t>Tourniquet</t>
  </si>
  <si>
    <t>Yes, Velcro fastener</t>
  </si>
  <si>
    <t>Forceps</t>
  </si>
  <si>
    <t>Yes, 2 sets</t>
  </si>
  <si>
    <t>Magill</t>
  </si>
  <si>
    <t>Artery</t>
  </si>
  <si>
    <t>Dressing</t>
  </si>
  <si>
    <t>Suture</t>
  </si>
  <si>
    <t>Penlight</t>
  </si>
  <si>
    <t>Sphygmomanometer ( aneroid )</t>
  </si>
  <si>
    <t>Yes, with cuffs, (adult, &amp; pedia.)</t>
  </si>
  <si>
    <t>Infusion pole</t>
  </si>
  <si>
    <t>Yes, Telescopic</t>
  </si>
  <si>
    <t>CART</t>
  </si>
  <si>
    <t>Wheels</t>
  </si>
  <si>
    <t>4 anti-static wheel, &gt; 12.5 cm dia.</t>
  </si>
  <si>
    <t>Brakes</t>
  </si>
  <si>
    <t>&gt; 2</t>
  </si>
  <si>
    <t>Waste container</t>
  </si>
  <si>
    <t>Heart board</t>
  </si>
  <si>
    <t>Oxygen tank holder</t>
  </si>
  <si>
    <t>Medication tray</t>
  </si>
  <si>
    <t>Infusion pole receptacle</t>
  </si>
  <si>
    <t>Push handle</t>
  </si>
  <si>
    <t>Bumpers</t>
  </si>
  <si>
    <t>Top guard rail</t>
  </si>
  <si>
    <t>Drawers</t>
  </si>
  <si>
    <t>Work surface and size shall accommodate the Defibrillator and all accessories mentioned.</t>
  </si>
  <si>
    <t>Nominal contents (litres)</t>
  </si>
  <si>
    <t>INCLUDED WITH FLOW METER 15 L/Min</t>
  </si>
  <si>
    <t>Pacing Rate, ppm</t>
  </si>
  <si>
    <t>50-150, Specify</t>
  </si>
  <si>
    <t>Output current, mA</t>
  </si>
  <si>
    <t>0-140 or wider</t>
  </si>
  <si>
    <t>Pulse width, m sec.</t>
  </si>
  <si>
    <t>&gt; 20</t>
  </si>
  <si>
    <t>ECG RECORDER</t>
  </si>
  <si>
    <t>Paper Speed, mm/sec.</t>
  </si>
  <si>
    <t>25, Others specify.</t>
  </si>
  <si>
    <t>Auto/Manual Print</t>
  </si>
  <si>
    <t>Specify</t>
  </si>
  <si>
    <t>Annotation</t>
  </si>
  <si>
    <t>Time, date, lead, gain, heart rate, operating mode, other specify.</t>
  </si>
  <si>
    <t>BATTERY/LINE POWER OPERATION</t>
  </si>
  <si>
    <t>Both</t>
  </si>
  <si>
    <t>Integral or Removable</t>
  </si>
  <si>
    <t>Operating Time, Hr.</t>
  </si>
  <si>
    <t>&gt; OR = Two Hours continuous ECG monitoring - OR &gt; / = 20 discharges.</t>
  </si>
  <si>
    <t>Charging Time, Hr.</t>
  </si>
  <si>
    <t>TO BE PLACED ON CRASH CART</t>
  </si>
  <si>
    <t>AC POWER</t>
  </si>
  <si>
    <t>220Volt - 60Hz</t>
  </si>
  <si>
    <t>FDA or CE, ISO approved.</t>
  </si>
  <si>
    <t>Options Itemized Prices</t>
  </si>
  <si>
    <t>CPR quality monitoring</t>
  </si>
  <si>
    <t>Trace freeze</t>
  </si>
  <si>
    <t>specify</t>
  </si>
  <si>
    <t>CO2 MODULE</t>
  </si>
  <si>
    <t>Mobile</t>
  </si>
  <si>
    <t>Cart</t>
  </si>
  <si>
    <t>LEADS</t>
  </si>
  <si>
    <t>Lead switching</t>
  </si>
  <si>
    <t>Automatic/Manual</t>
  </si>
  <si>
    <t>Sensitivity, mm/mV</t>
  </si>
  <si>
    <t>5, 10, 20., other specify.</t>
  </si>
  <si>
    <t>Calibration signal</t>
  </si>
  <si>
    <t>Automatic</t>
  </si>
  <si>
    <t>FREQUENCY RANGE, HZ</t>
  </si>
  <si>
    <t>Diagnostic</t>
  </si>
  <si>
    <t>0.05-150</t>
  </si>
  <si>
    <t>Filtered</t>
  </si>
  <si>
    <t>Notch, EMG, Baseline, Wander, filters</t>
  </si>
  <si>
    <t>INPUT IMPEDANCE,</t>
  </si>
  <si>
    <t>Mega ohms</t>
  </si>
  <si>
    <t>one hundred</t>
  </si>
  <si>
    <t>CMRR @ 60 Hz, dB</t>
  </si>
  <si>
    <t>100-140 approx</t>
  </si>
  <si>
    <t>Leads-off indicator</t>
  </si>
  <si>
    <t>RECORDER</t>
  </si>
  <si>
    <t>Channels</t>
  </si>
  <si>
    <t>twelve</t>
  </si>
  <si>
    <t>Recording</t>
  </si>
  <si>
    <t>YES A4 PAPER</t>
  </si>
  <si>
    <t>Lead marker</t>
  </si>
  <si>
    <t>Timing marker</t>
  </si>
  <si>
    <t>Event marker</t>
  </si>
  <si>
    <t>Chart speed, mm/sec</t>
  </si>
  <si>
    <t>5, 10, 25, 50.</t>
  </si>
  <si>
    <t>LCD MONITOR 10 OR MORE</t>
  </si>
  <si>
    <t>Yes ADJSTABLE</t>
  </si>
  <si>
    <t>No. of traces</t>
  </si>
  <si>
    <t>3, 6, 12</t>
  </si>
  <si>
    <t>PREVIEW SCREEN</t>
  </si>
  <si>
    <t>No. Waveforms stored</t>
  </si>
  <si>
    <t>Min. 30</t>
  </si>
  <si>
    <t>ECG transmission</t>
  </si>
  <si>
    <t>Interpretation</t>
  </si>
  <si>
    <t>ECG measurements</t>
  </si>
  <si>
    <t>Auxiliary output</t>
  </si>
  <si>
    <t>Auxiliary input</t>
  </si>
  <si>
    <t>DEFIBRILLATOR SYRORNAIZ</t>
  </si>
  <si>
    <t>SINGLE AVREGING</t>
  </si>
  <si>
    <t>YSE</t>
  </si>
  <si>
    <t>Overload protection</t>
  </si>
  <si>
    <t>BATTERY OPERATION</t>
  </si>
  <si>
    <t>Battery type</t>
  </si>
  <si>
    <t>Built in rechargeable</t>
  </si>
  <si>
    <t>Operating time, hr</t>
  </si>
  <si>
    <t>All standard accessories</t>
  </si>
  <si>
    <t>Built-in</t>
  </si>
  <si>
    <t>A4 paper</t>
  </si>
  <si>
    <t>SAFTY AND PERFORMANCE</t>
  </si>
  <si>
    <t>IEC 60601-2-51</t>
  </si>
  <si>
    <t>POWER REQUIREMENTS</t>
  </si>
  <si>
    <t>220V, 60Hz</t>
  </si>
  <si>
    <t>Spare patient cable, chest electrodes, clamp electrodes for limb leads, with ICU Analysis. SOFT WARE Patient cable holder.FDA, CE, ISO, Approved. HL7</t>
  </si>
  <si>
    <t>Compliance with standards &amp; legislation:</t>
  </si>
  <si>
    <t>Should have a FDA approval and/or CE Mark &amp; SFDA Registration, where applicable. List any other international standards (CE, UL, TUV, CSA), if any.</t>
  </si>
  <si>
    <t>Provide hard/soft copies of the operation and maintenance manuals as per the tender terms and conditions</t>
  </si>
  <si>
    <t>All other basic accessories deemed necessary that are not mentioned in this specification but are required for full function and highest clinical outcome and output of the equipment must be included.</t>
  </si>
  <si>
    <t>NEBULIZER</t>
  </si>
  <si>
    <t>Warm-up time, min</t>
  </si>
  <si>
    <t>Mist temperature, 0C</t>
  </si>
  <si>
    <t>33-35 aprox.</t>
  </si>
  <si>
    <t>Mist output, mL/min</t>
  </si>
  <si>
    <t>0.2-3.15</t>
  </si>
  <si>
    <t>Noise level, dbA,</t>
  </si>
  <si>
    <t>max @ 1 m distance</t>
  </si>
  <si>
    <t>O2 conc settings, %</t>
  </si>
  <si>
    <t>40-100 % approx.</t>
  </si>
  <si>
    <t>HEATING UNIT</t>
  </si>
  <si>
    <t>Location</t>
  </si>
  <si>
    <t>Tube</t>
  </si>
  <si>
    <t>Type</t>
  </si>
  <si>
    <t>Processor controlled/heater block</t>
  </si>
  <si>
    <t>Power-on indicator</t>
  </si>
  <si>
    <t>Temperature control</t>
  </si>
  <si>
    <t>Safety shutoff</t>
  </si>
  <si>
    <t>Line voltage, VAC</t>
  </si>
  <si>
    <t>220-240 V, 60 Hz</t>
  </si>
  <si>
    <t>RESERVOIR</t>
  </si>
  <si>
    <t>Refillable</t>
  </si>
  <si>
    <t>Usable volume, mL</t>
  </si>
  <si>
    <t>&gt;200</t>
  </si>
  <si>
    <t>Water ml</t>
  </si>
  <si>
    <t>Saline (0.45/0.9%)</t>
  </si>
  <si>
    <t>&gt;150</t>
  </si>
  <si>
    <t>STERILIZATION METHOD</t>
  </si>
  <si>
    <t>Nebulizer head and Heating unit</t>
  </si>
  <si>
    <t>Chemical and autoclaveable</t>
  </si>
  <si>
    <t>Reservoir</t>
  </si>
  <si>
    <t>ALL ACCESS. NEEDED TABLE TOP</t>
  </si>
  <si>
    <t>The system must comply with the Electrical safety standards for electrical safety IEC-60601</t>
  </si>
  <si>
    <t>All electrical connections and plugs should be hospital grade and follow international, local and hospital requirements.</t>
  </si>
  <si>
    <t>220 V, 60 Hz</t>
  </si>
  <si>
    <t>Poly carbonate</t>
  </si>
  <si>
    <t>yes</t>
  </si>
  <si>
    <t>The unit should be well constructed with durable materials to withstand typical abuse and cleaning.</t>
  </si>
  <si>
    <t>The system should be based on the latest technology in Monitors, patient transport that cover all applications needed in ICU.</t>
  </si>
  <si>
    <t>The monitor should have Intensive care software for Adult, Pediatric.</t>
  </si>
  <si>
    <t>The monitor should provide a high level of accuracy of monitored parameters.</t>
  </si>
  <si>
    <t>The monitor should be mobile stand with lockable wheels (minimum of 5), with basket,</t>
  </si>
  <si>
    <t>The monitor should provide a high level of accuracy (e.g. 2% approximate for ECG) of all monitored parameters. Vendors should provide parameters accuracy details.</t>
  </si>
  <si>
    <t>The monitor should be modular with single or multi-parameters per module.</t>
  </si>
  <si>
    <t>The monitor should be a touchscreen.</t>
  </si>
  <si>
    <t>The monitor should be capable of displaying six (6) physiological waveforms simultaneously as a minimum.</t>
  </si>
  <si>
    <t>The monitor should be capable of interfacing with the Hospital and Bedside Clinical Information System (HCIS). It should be able to download any recorded parameter, waveforms and numerical data, to the HCIS. The vendor should submit a list of</t>
  </si>
  <si>
    <t>compatible HCIS. (Please Provide it as itemized price)</t>
  </si>
  <si>
    <t>The vendor should provide state of the art technology for information technology used in the monitor applications.</t>
  </si>
  <si>
    <t>The vendor should provide an itemized price for all clinical software that is used on the monitor (vendor should support documents with evidence that prove the benefit of the clinical programs)</t>
  </si>
  <si>
    <t>The unit should be well constructed with durable materials to withstand typical abuse, heavy used environment. The vendor should provide support document that proves the durability of his product (International reference site should be mentioned).</t>
  </si>
  <si>
    <t>The monitor should be capable of providing an auxiliary ECG output signal for defibrillator/IABP synchronization, and an auxiliary BP output signal for IABP synchronization (preferable).</t>
  </si>
  <si>
    <t>The monitor should provide user-adjustable visual and audible alarms tailored for individual parameters.</t>
  </si>
  <si>
    <t>The monitor should be capable of providing graphical and numerical 24-hours trends of all monitored parameters.</t>
  </si>
  <si>
    <t>The monitor should be software-upgradeable to include future updates and/or additions of software application packages.</t>
  </si>
  <si>
    <t>The vendor should provide detailed technical information for the unique feature in the monitor.</t>
  </si>
  <si>
    <t>The vendor should provide detailed technical information about the following:</t>
  </si>
  <si>
    <t>HR Accuracy</t>
  </si>
  <si>
    <t>ECG HR range, bpm</t>
  </si>
  <si>
    <t>Arrhythmia detect technique and number of lead analyzed</t>
  </si>
  <si>
    <t>ST technique and No. of leads analyzed</t>
  </si>
  <si>
    <t>Respiration method and Waveform displayed feature</t>
  </si>
  <si>
    <t>DISPLAY Size, (cm) in</t>
  </si>
  <si>
    <t>Display User Interface feature</t>
  </si>
  <si>
    <t>Remote display availability</t>
  </si>
  <si>
    <t>Trending Parameters</t>
  </si>
  <si>
    <t>Networking and Centralization.</t>
  </si>
  <si>
    <t>Hardwired/wireless</t>
  </si>
  <si>
    <t>Communication protocols</t>
  </si>
  <si>
    <t>Alarm Types and Feature for the machine</t>
  </si>
  <si>
    <t>The monitor should be capable of recording and display in waveforms and numerical values the following parameters (please provide it as itemized price):</t>
  </si>
  <si>
    <t>ECG, with 5 leads display, detection of pacemaker spikes, and arrhythmia.</t>
  </si>
  <si>
    <t>Respiration, with waveform display and alarms.</t>
  </si>
  <si>
    <t>Invasive Pressure (IP).</t>
  </si>
  <si>
    <t>Pulse Oximetry (SpO2), with Nellcor-Oxymax or Massimo RD Set cables and finger probes.</t>
  </si>
  <si>
    <t>Non-Invasive Blood Pressure (NIBP), and quick-connect hoses.</t>
  </si>
  <si>
    <t>Temperature, in two channels for two simultaneous probes, skin and rectal.</t>
  </si>
  <si>
    <t>End-Tidal CO2 (EtCO2), with waveform display, rapid warm-up and calibration times, and low dead-space connectors.</t>
  </si>
  <si>
    <t>Cardiac Output.</t>
  </si>
  <si>
    <t>Level of Consciousness.</t>
  </si>
  <si>
    <t>The vendor should provide an itemized price for different modules.</t>
  </si>
  <si>
    <t>The monitor should have a module that can measure at the same time:</t>
  </si>
  <si>
    <t>Yes, QTY: 1</t>
  </si>
  <si>
    <t>Pulse Oximetry (SpO2), Nellcor-Oxymax or Massimo.</t>
  </si>
  <si>
    <t>Non-Invasive Blood Pressure (NIBP).</t>
  </si>
  <si>
    <t>Invasive Blood Pressure (IBP).</t>
  </si>
  <si>
    <t>Yes, QTY: 2</t>
  </si>
  <si>
    <t>Temperature.</t>
  </si>
  <si>
    <t>All patient input should be defibrillator-protected.</t>
  </si>
  <si>
    <t>All cables, probes, and transducers (except for disposables) for all required parameters should be provided with the monitor, for adults and Pediatric.</t>
  </si>
  <si>
    <t>All Hardware and Accessories for each module should be designed for all type of patient use (provide itemized price).</t>
  </si>
  <si>
    <t>The vendor should provide an itemized price for all option, accessories on the machine.</t>
  </si>
  <si>
    <t>The manufacturer should guaranty that spare parts and technical support will be provided for at least ten years.</t>
  </si>
  <si>
    <t>Hardware and software should be industry standard with the latest specification; the vendor should provide a specification of both hardware and software used in the system.</t>
  </si>
  <si>
    <t>The vendor should provide an itemized price for all options in the system.</t>
  </si>
  <si>
    <t>The unit should be provided with a line (power) cord of acceptable durability, quality, length, and should be secured with adequate strain reliefs.</t>
  </si>
  <si>
    <t>The chassis should be grounded and grounding resistance should not exceed 0.15 ohm.</t>
  </si>
  <si>
    <t>If the unit is double insulated, it should be so labeled.</t>
  </si>
  <si>
    <t>Electrical leakage current from the chassis of the system should not exceed [0.5 mA per IEC 601-1 or 0.3 mA in the U.S. per NFPA 99-1993].Operator safety and system performance should not be adversely affected by fluid spills.</t>
  </si>
  <si>
    <t>The system performance should not be affected by EMI radiated or conducted through the power lines from another device.</t>
  </si>
  <si>
    <t>The power cord should be automatic retractable.</t>
  </si>
  <si>
    <t>The vendor should provide a full warranty of at least three (3) years.</t>
  </si>
  <si>
    <t>General Specifications and Requirements:</t>
  </si>
  <si>
    <t>Power Supply: 230 VAC 60 Hz.</t>
  </si>
  <si>
    <t>Hospital Grade British type Power Plugs, Line Cords, and Strain Relief.</t>
  </si>
  <si>
    <t>The unit must meet the applicable requirements and standards of the Underwriters Laboratories (UL), CE mark, IEC, ISO, and/or FDA Approval.</t>
  </si>
  <si>
    <t>The unit should be manufactured according to GMP guidelines.</t>
  </si>
  <si>
    <t>Labeled with all appropriate operation and safety tags and symbols.</t>
  </si>
  <si>
    <t>Switches, knobs, and other controls should be visible and clearly identified, and their functions should be self-evident.</t>
  </si>
  <si>
    <t>Switches, knobs, and other controls should be protected against accidental setting changes and should be sealed against penetration of liquids.</t>
  </si>
  <si>
    <t>The unit should be simple to operate and easy to clean and disinfect with Isopropanol alcohol 70%.</t>
  </si>
  <si>
    <t>The exterior should be well constructed with durable fluid/shock resistant materials to withstand typical abuse and cleaning.</t>
  </si>
  <si>
    <t>Rugged to handle in the rough transport environment.</t>
  </si>
  <si>
    <t>The unit should have no sharp edges. All external components should be securely mounted.</t>
  </si>
  <si>
    <t>All available options, consumables, or disposables deemed necessary for the intended function of the equipment and not listed in the Technical Specifications should be included and specified.</t>
  </si>
  <si>
    <t>Provide Itemized Price</t>
  </si>
  <si>
    <t>Wall mount brackets as itemized price</t>
  </si>
  <si>
    <t>ETCO2 itemized</t>
  </si>
  <si>
    <t>Central station itemized (license of 20 beds)</t>
  </si>
  <si>
    <t>Itemized: The monitor should have a module that can measure 8 waves at the same time as follows :</t>
  </si>
  <si>
    <t>QTY: 1 Pulse Oximetry (SpO2), Nellcor-Oxymax or Massimo.</t>
  </si>
  <si>
    <t>QTY: 1 Non-Invasive Blood Pressure (NIBP).</t>
  </si>
  <si>
    <t>QTY: 3 Invasive Blood Pressure (IBP).</t>
  </si>
  <si>
    <t>QTY: 2 Temperature.</t>
  </si>
  <si>
    <t>Tidal volume, L</t>
  </si>
  <si>
    <t>Breath rate, br/min</t>
  </si>
  <si>
    <t>Inspiratory time, sec</t>
  </si>
  <si>
    <t>Inspiratory flow, L/min</t>
  </si>
  <si>
    <t>Pressure level, cm H2O</t>
  </si>
  <si>
    <t>Pressure ramp</t>
  </si>
  <si>
    <t>Pressure support</t>
  </si>
  <si>
    <t>Trigger Mechanism</t>
  </si>
  <si>
    <t>Flow or pressure or both, Specify.</t>
  </si>
  <si>
    <t>Sensitivity, cm H2O</t>
  </si>
  <si>
    <t>Flow or pressure trigger, specify</t>
  </si>
  <si>
    <t>FiO2, Percentage</t>
  </si>
  <si>
    <t>I:E ratio</t>
  </si>
  <si>
    <t>Volume, Tidal, Minute</t>
  </si>
  <si>
    <t>I:E Ratio</t>
  </si>
  <si>
    <t>Respiratory Rate</t>
  </si>
  <si>
    <t>Gas-supply failure, Power failure, Vent inoperative, Low battery, Self Diagnostic, Others.</t>
  </si>
  <si>
    <t>Silence</t>
  </si>
  <si>
    <t>2 minutes</t>
  </si>
  <si>
    <t>Dial, soft keys, toggle switch</t>
  </si>
  <si>
    <t>All external components should be securely mounted.</t>
  </si>
  <si>
    <t>The unit should be simple to learn to use, operate, and maintain.</t>
  </si>
  <si>
    <t>Computer connectivity for Bi-directional data, results and report transmission from and to the Hospital Information System including archiving capabilities</t>
  </si>
  <si>
    <t>89</t>
  </si>
  <si>
    <t>90</t>
  </si>
  <si>
    <t>91</t>
  </si>
  <si>
    <t>92</t>
  </si>
  <si>
    <t>93</t>
  </si>
  <si>
    <t>94</t>
  </si>
  <si>
    <t>95</t>
  </si>
  <si>
    <t>96</t>
  </si>
  <si>
    <t>97</t>
  </si>
  <si>
    <t>98</t>
  </si>
  <si>
    <t>99</t>
  </si>
  <si>
    <t>100</t>
  </si>
  <si>
    <t>GENERAL STANDARD</t>
  </si>
  <si>
    <t>(FDA 510 (K) Clearance OR CE Mark) &amp; SFDA Registration</t>
  </si>
  <si>
    <t>MOBILE X-RAY UNIT</t>
  </si>
  <si>
    <t>Microprocessor Controlled</t>
  </si>
  <si>
    <t>Forward &amp; Reverse Motor Driven</t>
  </si>
  <si>
    <t>Yes, Self Propelled Handle Drive Control</t>
  </si>
  <si>
    <t>Max incline, degree</t>
  </si>
  <si>
    <t>( 5-7 ) Degree is Preferable</t>
  </si>
  <si>
    <t>Speed</t>
  </si>
  <si>
    <t>Adjustable from ( 0.5 - 1.3 ) m/s</t>
  </si>
  <si>
    <t>AC line</t>
  </si>
  <si>
    <t>Line-voltage Compensator</t>
  </si>
  <si>
    <t>Yes / Automatic</t>
  </si>
  <si>
    <t>Type of Power Sources</t>
  </si>
  <si>
    <t>Both AC &amp; Battery, The Generator Should Work on AC in Case of Battery Failure (Preferable)</t>
  </si>
  <si>
    <t>Power Requirements</t>
  </si>
  <si>
    <t>220 Volt / 60 Hz.</t>
  </si>
  <si>
    <t>Single or Dual Battery System</t>
  </si>
  <si>
    <t>Two Independent Systems Provide Power for Driving Motors &amp; Imaging Exposure (Preferable)</t>
  </si>
  <si>
    <t>Battery Type</t>
  </si>
  <si>
    <t>Lead acid sealed lead / NiCad</t>
  </si>
  <si>
    <t>Battery Charging Time - ( From Empty to Full Charged )</t>
  </si>
  <si>
    <t>Not more than ( 10 ) hrs</t>
  </si>
  <si>
    <t>Low-Battery Indicator</t>
  </si>
  <si>
    <t>Battery Power Storage</t>
  </si>
  <si>
    <t>Specify number of maximum oprating hours</t>
  </si>
  <si>
    <t>Power Cord Length, m</t>
  </si>
  <si>
    <t>Not less than ( 2.5-5 ) m or More</t>
  </si>
  <si>
    <t>Wired Handheld Switch &amp; Cordless Remote control Switch</t>
  </si>
  <si>
    <t>Yes, Exposure By Using Remote Control for Optimal Radiation Protection</t>
  </si>
  <si>
    <t>Manual Movement in Case of Battery or Motor Failure</t>
  </si>
  <si>
    <t>Remote Control Operating range</t>
  </si>
  <si>
    <t>Not Less than ( 7 ) m</t>
  </si>
  <si>
    <t>Anti-Collision Protection System or Equivalent</t>
  </si>
  <si>
    <t>System Weight</t>
  </si>
  <si>
    <t>Mobile X-ray can be Moved Forward &amp; Backward by using the Bedside Drive Controls Located on the Collimator or on the Articulated Arm</t>
  </si>
  <si>
    <t>Preferred</t>
  </si>
  <si>
    <t>X-RAY TUBE</t>
  </si>
  <si>
    <t>Rotating Anode</t>
  </si>
  <si>
    <t>Anode Heat Storage Capacity</t>
  </si>
  <si>
    <t>Not Less Than ( 120 ) kHU</t>
  </si>
  <si>
    <t>Maximum output Voltage, kVp</t>
  </si>
  <si>
    <t>Approx. ( 140 ) KV , ( ±10 )</t>
  </si>
  <si>
    <t>Nominal Focal Spot Value, mm</t>
  </si>
  <si>
    <t>( 0.8 / IEC ) or Dual Focal Spots</t>
  </si>
  <si>
    <t>Nominal Anode Input power</t>
  </si>
  <si>
    <t>Not Less Than ( 30 ) KW</t>
  </si>
  <si>
    <t>Tube Movement &amp; Angulation</t>
  </si>
  <si>
    <t>Clear view while moving (telescopic movement of the column or dropdown)</t>
  </si>
  <si>
    <t>Shortest Exposure Time</t>
  </si>
  <si>
    <t>2 ms or less</t>
  </si>
  <si>
    <t>Working Column Movement Range</t>
  </si>
  <si>
    <t>Rotating ( 180 ) Degree</t>
  </si>
  <si>
    <t>X-RAY GENERATOR</t>
  </si>
  <si>
    <t>High Frequency X-Ray Generator</t>
  </si>
  <si>
    <t>Nominal power Rating</t>
  </si>
  <si>
    <t>Kv Range</t>
  </si>
  <si>
    <t>Approx. ( 40 - 140 ) Kv ( ±10 ) step of 5 (as minimum)</t>
  </si>
  <si>
    <t>mA range</t>
  </si>
  <si>
    <t>Not Less Than ( 300 ) mA</t>
  </si>
  <si>
    <t>mAs range</t>
  </si>
  <si>
    <t>Min.: ≤ 0.4 , Max.: ≥ 320</t>
  </si>
  <si>
    <t>Increments</t>
  </si>
  <si>
    <t>Step Up / Step Down / Continuous</t>
  </si>
  <si>
    <t>Digital Indicator meters</t>
  </si>
  <si>
    <t>Yes, (If applicable) For KVp, mAs, mA, Dose</t>
  </si>
  <si>
    <t>X-RAY COLLIMATOR</t>
  </si>
  <si>
    <t>Manual Collimator</t>
  </si>
  <si>
    <t>Rotation</t>
  </si>
  <si>
    <t>Approx. ( ±90 ) Degree</t>
  </si>
  <si>
    <t>Aluminum filter, mm</t>
  </si>
  <si>
    <t>≤ (3.5) mm</t>
  </si>
  <si>
    <t>SID Range, cm</t>
  </si>
  <si>
    <t>Min.: ≤ 68 , Max.: ≥ 200</t>
  </si>
  <si>
    <t>Centering indicator (light /laser)</t>
  </si>
  <si>
    <t>Yes, for Quick &amp; Easy Indication of SID</t>
  </si>
  <si>
    <t>LARGE DETECTOR ASSEMBLY</t>
  </si>
  <si>
    <t>Waterproof</t>
  </si>
  <si>
    <t>Shock Sensor</t>
  </si>
  <si>
    <t>Portable Digital Detector</t>
  </si>
  <si>
    <t>Wireless</t>
  </si>
  <si>
    <t>Semiconductor material</t>
  </si>
  <si>
    <t>Amorphous silicon ( A-Si )</t>
  </si>
  <si>
    <t>Scintillator</t>
  </si>
  <si>
    <t>Cesium iodide ( Csl )</t>
  </si>
  <si>
    <t>Detector Active Area Size</t>
  </si>
  <si>
    <t>≥ ( 35 x 43 ) cm, Approx.</t>
  </si>
  <si>
    <t>Image Depth / A/D Conversion / Acquisition Depth</t>
  </si>
  <si>
    <t>( 14 ) Bit</t>
  </si>
  <si>
    <t>Pixel size</t>
  </si>
  <si>
    <t>150 Micron or less is Preferred</t>
  </si>
  <si>
    <t>Matrix Size / Resolution</t>
  </si>
  <si>
    <t>Not Less Than ( 2022 X 2022 )</t>
  </si>
  <si>
    <t>Detective Quantum Efficiency ( DQE )</t>
  </si>
  <si>
    <t>Not Less Than ( 60% ) at ( 1 lp/mm ) or Higher</t>
  </si>
  <si>
    <t>Modulation Transfer Function ( MTF )</t>
  </si>
  <si>
    <t>Detector Weight Including Battery</t>
  </si>
  <si>
    <t>Less Than or equal ( 4 ) kg</t>
  </si>
  <si>
    <t>Max. Load Capacity On Lying Position</t>
  </si>
  <si>
    <t>More Than ( 100 ) kg</t>
  </si>
  <si>
    <t>Rechargeable Battery (Built in or Removable)</t>
  </si>
  <si>
    <t>Lithium-ion , in Case of Removable Second Battery is Required or equivalent</t>
  </si>
  <si>
    <t>Charging Time</t>
  </si>
  <si>
    <t>Not More Than ( 4 ) hours for 100% Charge</t>
  </si>
  <si>
    <t>Battery Operation Time</t>
  </si>
  <si>
    <t>Not Less Than ( 3 ) hours at Normal Operation ,Typical at ( 90 ) images per hour</t>
  </si>
  <si>
    <t>Charging Station</t>
  </si>
  <si>
    <t>Rigidity of Detector Housing</t>
  </si>
  <si>
    <t>Detector Handle</t>
  </si>
  <si>
    <t>Detector Sharing</t>
  </si>
  <si>
    <t>Not Less Than ( 3 ) hours at Normal Operation ,Typical at (90) images per hour</t>
  </si>
  <si>
    <t>PROCESING &amp; VIEWING WORKSTATION (Operator Console)</t>
  </si>
  <si>
    <t>Acquisition Workstation</t>
  </si>
  <si>
    <t>Built in</t>
  </si>
  <si>
    <t>LCD Touch Screen Monitor</t>
  </si>
  <si>
    <t>Not Less Than ( 15 ) inch</t>
  </si>
  <si>
    <t>Radiation Dose Monitoring ( DAP )</t>
  </si>
  <si>
    <t>indicate</t>
  </si>
  <si>
    <t>Had Disk Storage</t>
  </si>
  <si>
    <t>Not Less Than ( 3000 ) images</t>
  </si>
  <si>
    <t>Automatic Programming ( APR )</t>
  </si>
  <si>
    <t>IMAGE POST PROCESSING FUNCTIONS</t>
  </si>
  <si>
    <t>Window Width &amp; Leveling</t>
  </si>
  <si>
    <t>Gray Scale Invert / Annotation</t>
  </si>
  <si>
    <t>Image Rotate / Free Rotation</t>
  </si>
  <si>
    <t>Electronic L/R Marker</t>
  </si>
  <si>
    <t>Patient Edit / Emergency Exam</t>
  </si>
  <si>
    <t>NETWORKING &amp; SECURITY</t>
  </si>
  <si>
    <t>DICOM Compatible</t>
  </si>
  <si>
    <t>Image auto transfer</t>
  </si>
  <si>
    <t>Query, retrieve, Send, Receive</t>
  </si>
  <si>
    <t>Modality worklist</t>
  </si>
  <si>
    <t>Storage commitment</t>
  </si>
  <si>
    <t>DICOM print</t>
  </si>
  <si>
    <t>Patient edit</t>
  </si>
  <si>
    <t>DICOM MPPS</t>
  </si>
  <si>
    <t>DICOM viewer on CD "Burn exam on CD with DICOM viewer"</t>
  </si>
  <si>
    <t>HIPAA Patient Data Security</t>
  </si>
  <si>
    <t>DATA PROTECTION AGAINST DELETION &amp; export "Different privilege levels "</t>
  </si>
  <si>
    <t>Security Package</t>
  </si>
  <si>
    <t>Virus Protection</t>
  </si>
  <si>
    <t>Two light weight Aprons (0.5) Equivalent of ( Non Leaded Material )</t>
  </si>
  <si>
    <t>( Two ) - (medium &amp; large)</t>
  </si>
  <si>
    <t>One Moveable Detector holder</t>
  </si>
  <si>
    <t>( One ) with Vertical, Horizontal &amp; Swivel Movement</t>
  </si>
  <si>
    <t>Stainless steel</t>
  </si>
  <si>
    <t>Intensive Care Bed/ ICU adult</t>
  </si>
  <si>
    <t>Functions</t>
  </si>
  <si>
    <t>Head High/ Low , Knee up / Down, Trendelenburg &amp; Reverse trendelenburg, electrical flexafoot</t>
  </si>
  <si>
    <t>Patient control lockout</t>
  </si>
  <si>
    <t>Full low indicator</t>
  </si>
  <si>
    <t>Dual sided</t>
  </si>
  <si>
    <t>CPR control</t>
  </si>
  <si>
    <t>graphical caregiver interface with touch screen for bed and mattress functions</t>
  </si>
  <si>
    <t>Full Chair &amp; Full Chair front Egress Position</t>
  </si>
  <si>
    <t>Head angle alarm 30 and 45 degrees, bed Exit alarm, Brake off alarm</t>
  </si>
  <si>
    <t>BackUp Function</t>
  </si>
  <si>
    <t>Electro-hydraulic or other specify</t>
  </si>
  <si>
    <t>Yes / Electrical</t>
  </si>
  <si>
    <t>MAX. PATIENT WEIGHT, Kg</t>
  </si>
  <si>
    <t>230 kg or more</t>
  </si>
  <si>
    <t>L x W, cm</t>
  </si>
  <si>
    <t>L210 235x W93 -102 cm approx.</t>
  </si>
  <si>
    <t>Height, cm</t>
  </si>
  <si>
    <t>45 cm – 92 cm approx</t>
  </si>
  <si>
    <t>Fraction of overall length</t>
  </si>
  <si>
    <t>YES specify</t>
  </si>
  <si>
    <t>SIZE (Diameter) cm</t>
  </si>
  <si>
    <t>12.5 cm or more specify</t>
  </si>
  <si>
    <t>Swivel, brake, steer</t>
  </si>
  <si>
    <t>Corner/ Full perimeter</t>
  </si>
  <si>
    <t>INTEGRATED BED SCALE With patient weight statistics for up to7 days or more</t>
  </si>
  <si>
    <t>Power supply</t>
  </si>
  <si>
    <t>220 Volts, 60 Hz</t>
  </si>
  <si>
    <t>Battery (Back-up)</t>
  </si>
  <si>
    <t>Double insulation</t>
  </si>
  <si>
    <t>Electric Shock Protection</t>
  </si>
  <si>
    <t>Class 1, Type B</t>
  </si>
  <si>
    <t>Number of motors</t>
  </si>
  <si>
    <t>4 or more specify</t>
  </si>
  <si>
    <t>Isolated (motor ground</t>
  </si>
  <si>
    <t>Non-Conductive Side rails</t>
  </si>
  <si>
    <t>Anti-bacterial, Anti-static, Moisture proof, fire resist &amp; chemical-resist, tough &amp; high durable</t>
  </si>
  <si>
    <t>Dimensions 20cm or more height</t>
  </si>
  <si>
    <t>Compatible with bed dimensions</t>
  </si>
  <si>
    <t>Controls are imbedded within the side rails</t>
  </si>
  <si>
    <t>Full inflation once CPR mode is pressed</t>
  </si>
  <si>
    <t>Max inflate function</t>
  </si>
  <si>
    <t>X-ray Sleeve inside the mattress</t>
  </si>
  <si>
    <t>other specifications</t>
  </si>
  <si>
    <t>FDA approved CE marked</t>
  </si>
  <si>
    <t>Printout for the item offered with all technical parameters exactly matches the soft copy in the CD.</t>
  </si>
  <si>
    <t>Supplier is an authorized representative of the manufacturer by SFDA and/or an official agent by Ministry of Trade.</t>
  </si>
  <si>
    <t>Yes (Attach official documents)</t>
  </si>
  <si>
    <t>Attach MDMA Certificate</t>
  </si>
  <si>
    <t>Yes (Give the MDMA Number)</t>
  </si>
  <si>
    <t>HEIGHT ADJUSTMENT</t>
  </si>
  <si>
    <t>Castors</t>
  </si>
  <si>
    <t>VENTILATOR TRANSPORT ADULT &amp; PEDIATRIC</t>
  </si>
  <si>
    <t>FLOWMETER O2 15 L/Min WALL MOUNTED</t>
  </si>
  <si>
    <t>REGULATOR SUCTION HIGH WALL MOUNT</t>
  </si>
  <si>
    <t>STAND IV</t>
  </si>
  <si>
    <t>MATTRESS AIR MED RISK</t>
  </si>
  <si>
    <t>OXIMETER PULSE HAND HELD</t>
  </si>
  <si>
    <t>THERMOMETER INFRARED</t>
  </si>
  <si>
    <t>SUCTION UNIT PORTABLE</t>
  </si>
  <si>
    <t>CRRT UNIT</t>
  </si>
  <si>
    <t>DIALYSIS HAEMOFILTRATION</t>
  </si>
  <si>
    <t>DIALYSIS HAEMOFILTRATION PORTABLE WITH RO</t>
  </si>
  <si>
    <t>ANALYZER BLOOD GAS BENHCTOP</t>
  </si>
  <si>
    <t>DOCKING PUMP INFUSION 4</t>
  </si>
  <si>
    <t>VENTILATOR CPAP ADULT</t>
  </si>
  <si>
    <t>VENTILATOR ICU ADULT &amp; PEDIATRIC</t>
  </si>
  <si>
    <t>ULTRASOUND POC GENERAL PORTABLE</t>
  </si>
  <si>
    <t>HIGH FLOW NASAL CANNULA : HFNC</t>
  </si>
  <si>
    <t>SURFACE DECONTAMINATION SYSTEM H2O2</t>
  </si>
  <si>
    <t>PAPR RESPIRATOR BIOLOGICAL COMPLETE</t>
  </si>
  <si>
    <t>LAMP DECONTAMINATION ULTRAVIOLET</t>
  </si>
  <si>
    <t>CAMERA THERMAL HUMAN FIXED</t>
  </si>
  <si>
    <t>CAMERA THERMAL HUMAN PORTABLE</t>
  </si>
  <si>
    <t>HYPERBARIC OXYGEN THERAPY</t>
  </si>
  <si>
    <t>INTUBATION DIFFICULT VIDEO</t>
  </si>
  <si>
    <t>LARYNGOSCOPE SET COMPLETE</t>
  </si>
  <si>
    <t>ECMO MACHINE</t>
  </si>
  <si>
    <t>BED ELECTRICAL</t>
  </si>
  <si>
    <t>STRETCHER TRANSPORT</t>
  </si>
  <si>
    <t>VENTILATOR BIPAP IN-PATIENT</t>
  </si>
  <si>
    <t>MAL20015</t>
  </si>
  <si>
    <t>MGE20014</t>
  </si>
  <si>
    <t>MGE20020</t>
  </si>
  <si>
    <t>MGE40004</t>
  </si>
  <si>
    <t>MGE50017</t>
  </si>
  <si>
    <t>MGE50024</t>
  </si>
  <si>
    <t>MGE50045</t>
  </si>
  <si>
    <t>MGE50055</t>
  </si>
  <si>
    <t>MHD10001</t>
  </si>
  <si>
    <t>MHD10004</t>
  </si>
  <si>
    <t>MHD10005</t>
  </si>
  <si>
    <t>MIC10002</t>
  </si>
  <si>
    <t>MIC10039</t>
  </si>
  <si>
    <t>MIC10044</t>
  </si>
  <si>
    <t>MIC10046</t>
  </si>
  <si>
    <t>MIC10055</t>
  </si>
  <si>
    <t>MIC10064</t>
  </si>
  <si>
    <t>MIF40004</t>
  </si>
  <si>
    <t>MIF50016</t>
  </si>
  <si>
    <t>MIF50017</t>
  </si>
  <si>
    <t>MIF50018</t>
  </si>
  <si>
    <t>MIF50019</t>
  </si>
  <si>
    <t>MOP100002</t>
  </si>
  <si>
    <t>MOR20017</t>
  </si>
  <si>
    <t>MOR20019</t>
  </si>
  <si>
    <t>MOR30006</t>
  </si>
  <si>
    <t>MWD10003</t>
  </si>
  <si>
    <t>MWD10023</t>
  </si>
  <si>
    <t>MWD10034</t>
  </si>
  <si>
    <t>PATIENT TYPE</t>
  </si>
  <si>
    <t>Adult, Pediatric</t>
  </si>
  <si>
    <t>Built-in Turbine ( Compressor )</t>
  </si>
  <si>
    <t>CONTROLS</t>
  </si>
  <si>
    <t>Monitoring</t>
  </si>
  <si>
    <t>, Ventilation time ratio, Gas consumption, Battery capacity.</t>
  </si>
  <si>
    <t>Total expiratory minute volume, Spontaneous minute volume, Peak pressure, Mean pressure, Plateau pressure, Positive end expiratory pressure, Expiratory tidal volume, Inspiration time, Frequency, Spontaneous breathing frequency, Oxygen concentration</t>
  </si>
  <si>
    <t>50-2000 mL</t>
  </si>
  <si>
    <t>0 - 60 or more</t>
  </si>
  <si>
    <t>0.2-10 SEC</t>
  </si>
  <si>
    <t>60 up to 100</t>
  </si>
  <si>
    <t>0-60 CM H2O</t>
  </si>
  <si>
    <t>0 - 30 CM H20</t>
  </si>
  <si>
    <t>21 % - 100 %</t>
  </si>
  <si>
    <t>1:4 to 3:1</t>
  </si>
  <si>
    <t>Adjustable PEEP either Internal or External, specify</t>
  </si>
  <si>
    <t>0-20 cm H2O</t>
  </si>
  <si>
    <t>Intermittent Positive Pressure Ventilation (VC-CMV)</t>
  </si>
  <si>
    <t>Assisted Intermittent Positive Pressure Ventilation (VC-AC)</t>
  </si>
  <si>
    <t>Synchronized Intermittent Mandatory Ventilation (VC-SIMV)</t>
  </si>
  <si>
    <t>Spontaneous ventilation (SpnCPAP)</t>
  </si>
  <si>
    <t>Pressure Support to assist spontaneously breathing patients (SpnCPAP+PS)</t>
  </si>
  <si>
    <t>Mask ventilation with leakage compensation in the modes SpnCPAP (SpnCPAP+PS)(NIV) &amp; BIPAP</t>
  </si>
  <si>
    <t>Display Type</t>
  </si>
  <si>
    <t>Colored , Built-in with the unit</t>
  </si>
  <si>
    <t>Pressure, PIP, MAP, PEEP.</t>
  </si>
  <si>
    <t>Inspiratory/Expiratory Time</t>
  </si>
  <si>
    <t>FiO2, Low/High minute volume, Low Inspiratory pressure, High pressure, Loss of PEEP, Apnea, Inverse IE, High continuous pressure occlusion, High respiratory rate, Others.</t>
  </si>
  <si>
    <t>POWER, VAC</t>
  </si>
  <si>
    <t>220, 60Hz.</t>
  </si>
  <si>
    <t>Breathing circuit Adult &amp; Pediatric</t>
  </si>
  <si>
    <t>3 set</t>
  </si>
  <si>
    <t>BUILT-IN BATTERY WITH CHARGER</t>
  </si>
  <si>
    <t>2 HOURS AT LEAST</t>
  </si>
  <si>
    <t>THE ABOVE UNIT IS COMPATIBLE WITH AMBULANCE CAR</t>
  </si>
  <si>
    <t>ALL ACCESSORIES NEEDED ,INCLUDING PATIENT BREATHING CIRCUIT LOUPES &amp; FILTERS with each VENTILATOR</t>
  </si>
  <si>
    <t>CERTIFICATES</t>
  </si>
  <si>
    <t>APPROVED FROM REGULATORY BODY</t>
  </si>
  <si>
    <t>LANGUAGE</t>
  </si>
  <si>
    <t>ENGLISH</t>
  </si>
  <si>
    <t>PLUGS</t>
  </si>
  <si>
    <t>BRITISH STANDARD</t>
  </si>
  <si>
    <t>UNIT OF MEASUREMENT</t>
  </si>
  <si>
    <t>SI : INTERNATIONAL STANDARD</t>
  </si>
  <si>
    <t>MOBILE STAND</t>
  </si>
  <si>
    <t>INCLUDED ON CASTORS WITH BASKET</t>
  </si>
  <si>
    <t>BED RAIL HANGER</t>
  </si>
  <si>
    <t>HANDLE</t>
  </si>
  <si>
    <t>WEIGHT</t>
  </si>
  <si>
    <t>7 Kg APPROX</t>
  </si>
  <si>
    <t>Flow Meter</t>
  </si>
  <si>
    <t>Wall Mounted</t>
  </si>
  <si>
    <t>Flow Range</t>
  </si>
  <si>
    <t>0 - 15 L / Min</t>
  </si>
  <si>
    <t>Color Coded</t>
  </si>
  <si>
    <t>Pressure Compensated</t>
  </si>
  <si>
    <t>Glass Envelop</t>
  </si>
  <si>
    <t>Included with indicator ball</t>
  </si>
  <si>
    <t>Metal Nipple</t>
  </si>
  <si>
    <t>Probe</t>
  </si>
  <si>
    <t>As Per Site</t>
  </si>
  <si>
    <t>TYPE(S) OF SUCTION</t>
  </si>
  <si>
    <t>All common procedures and GI</t>
  </si>
  <si>
    <t>Wall mounted</t>
  </si>
  <si>
    <t>Continuous and intermittent</t>
  </si>
  <si>
    <t>ADJUSTABLE CYCLE</t>
  </si>
  <si>
    <t>Independent off/on</t>
  </si>
  <si>
    <t>3 - 30 sec</t>
  </si>
  <si>
    <t>VACUUM ADJUST LOCK</t>
  </si>
  <si>
    <t>VACUUM GAUGE</t>
  </si>
  <si>
    <t>Digital or analog</t>
  </si>
  <si>
    <t>Pin stop</t>
  </si>
  <si>
    <t>Range, mm Hg</t>
  </si>
  <si>
    <t>0 - 300, full line</t>
  </si>
  <si>
    <t>Graduations, mm Hg</t>
  </si>
  <si>
    <t>Five</t>
  </si>
  <si>
    <t>Disinfection</t>
  </si>
  <si>
    <t>Sterilization</t>
  </si>
  <si>
    <t>Safty trape</t>
  </si>
  <si>
    <t>Probe as per site</t>
  </si>
  <si>
    <t>Collection bottle</t>
  </si>
  <si>
    <t>Disposable System</t>
  </si>
  <si>
    <t>Material of bottle</t>
  </si>
  <si>
    <t>Color-coded gauge</t>
  </si>
  <si>
    <t>Stainless steel 304 preferred</t>
  </si>
  <si>
    <t>Telescopic</t>
  </si>
  <si>
    <t>HOOKS</t>
  </si>
  <si>
    <t>4 - 5 Approx</t>
  </si>
  <si>
    <t>HEIGHT</t>
  </si>
  <si>
    <t>Adjustable</t>
  </si>
  <si>
    <t>BASE</t>
  </si>
  <si>
    <t>Mobile heavy base to withstand the hanged Items weights</t>
  </si>
  <si>
    <t>Qty : 5</t>
  </si>
  <si>
    <t>5 kg per hook</t>
  </si>
  <si>
    <t>DEFIBRILLATOR ENERGY SELECTION, Joules.</t>
  </si>
  <si>
    <t>Internal with Lead</t>
  </si>
  <si>
    <t>5-50 Joules</t>
  </si>
  <si>
    <t>External Biphasic , Adult</t>
  </si>
  <si>
    <t>2-200 Joules</t>
  </si>
  <si>
    <t>External Biphasic , Pediatric / Neonatal</t>
  </si>
  <si>
    <t>2-200Joules</t>
  </si>
  <si>
    <t>PADDLE CONTROLS</t>
  </si>
  <si>
    <t>Charge, Discharge</t>
  </si>
  <si>
    <t>Synchronizer</t>
  </si>
  <si>
    <t>Pediatric Paddles / Neonatal</t>
  </si>
  <si>
    <t>Disposable PADDLE</t>
  </si>
  <si>
    <t>Yes , 25 pairs , validity two years</t>
  </si>
  <si>
    <t>ECG Monitor</t>
  </si>
  <si>
    <t>LCD colored</t>
  </si>
  <si>
    <t>Screen display size,</t>
  </si>
  <si>
    <t>5 to 7 Inch</t>
  </si>
  <si>
    <t>Sweep Speed, mm/sec.</t>
  </si>
  <si>
    <t>20-25, Other specify.</t>
  </si>
  <si>
    <t>Lead Configuration</t>
  </si>
  <si>
    <t>Yes 3 - 5 -12 leads</t>
  </si>
  <si>
    <t>THROUGH THE PADDLE MONITORING</t>
  </si>
  <si>
    <t>HR Display</t>
  </si>
  <si>
    <t>HR Alarms</t>
  </si>
  <si>
    <t>Frequency Response, Hz.</t>
  </si>
  <si>
    <t>Lead fault indicator</t>
  </si>
  <si>
    <t>EXTERNAL PACEMAKER</t>
  </si>
  <si>
    <t>Pacing Mode</t>
  </si>
  <si>
    <t>Demand, fixed rate, Specify.</t>
  </si>
  <si>
    <t>FDA approved and/or CE Marked</t>
  </si>
  <si>
    <t>Yes, Please specify</t>
  </si>
  <si>
    <t>Powered Air Mattress</t>
  </si>
  <si>
    <t>Indications</t>
  </si>
  <si>
    <t>Medium Risk pressure relief therapy surface (Prevention and Treatment)</t>
  </si>
  <si>
    <t>Bed Type</t>
  </si>
  <si>
    <t>Adult Bed</t>
  </si>
  <si>
    <t>Alternating Therapy</t>
  </si>
  <si>
    <t>Cycle Time</t>
  </si>
  <si>
    <t>Yes Specify</t>
  </si>
  <si>
    <t>Static therapy mode</t>
  </si>
  <si>
    <t>Adjustable wieght capcity</t>
  </si>
  <si>
    <t>Integrated Pressure sensor</t>
  </si>
  <si>
    <t>Yes, which monitors internal pressure 24 hours.</t>
  </si>
  <si>
    <t>Minimum of 16 air cylinders individual replaceable cells</t>
  </si>
  <si>
    <t>Yes, please specify</t>
  </si>
  <si>
    <t>Mattress Dimensions (LxWxD) cm</t>
  </si>
  <si>
    <t>200 x 90 x 18 (Inflated)</t>
  </si>
  <si>
    <t>Cover Material , Water Proof , Bacterial Barrier , Stain Resistant , Air breathable&amp; moist , Soft for friction elmination , Shear resistant , Washable</t>
  </si>
  <si>
    <t>Maximum weight capacity</t>
  </si>
  <si>
    <t>150Kg</t>
  </si>
  <si>
    <t>Manual CPR function from the mattress</t>
  </si>
  <si>
    <t>Transport mode</t>
  </si>
  <si>
    <t>Yes , specify </t>
  </si>
  <si>
    <t>Alarms , Visual , Audiable</t>
  </si>
  <si>
    <t>Low Pressure Alert</t>
  </si>
  <si>
    <t>Voltage</t>
  </si>
  <si>
    <t>220 – 240 V 50/60 Hz</t>
  </si>
  <si>
    <t>Flexible Hangers in the rear side</t>
  </si>
  <si>
    <t>Whisper quite</t>
  </si>
  <si>
    <t>Portable / Stand-alone/transport/HAND HELD FOR ADULT/PEDIATRIC/INFANT</t>
  </si>
  <si>
    <t>DISPLAYS</t>
  </si>
  <si>
    <t>SpO2, pulse rate, pulse strength and/or signal, low battery, Volumes, alarm limits.</t>
  </si>
  <si>
    <t>LCD/ with backlit LED SHOWING PARAMETERS &amp; READINGS</t>
  </si>
  <si>
    <t>Sp02 RANGE, %</t>
  </si>
  <si>
    <t>0-100</t>
  </si>
  <si>
    <t>Accuracy, ,%</t>
  </si>
  <si>
    <t>&lt; ± 2 %</t>
  </si>
  <si>
    <t>PULSE RATE, bpm</t>
  </si>
  <si>
    <t>30-240</t>
  </si>
  <si>
    <t>PERFUSION INDEX AND/OR SIGNAL STRENGTH INDICATOR</t>
  </si>
  <si>
    <t>RESPONSE TIME, sec</t>
  </si>
  <si>
    <t>Pulse to Pulse or time ( Specify)</t>
  </si>
  <si>
    <t>SETTLING TIME</t>
  </si>
  <si>
    <t>Pulses or time ( Specify)</t>
  </si>
  <si>
    <t>START-UP TIME, sec or pulses</t>
  </si>
  <si>
    <t>ALARMS:</t>
  </si>
  <si>
    <t>Audiovisual</t>
  </si>
  <si>
    <t>Visual</t>
  </si>
  <si>
    <t>Yes, Low battery</t>
  </si>
  <si>
    <t>ALARM OVERRIDE</t>
  </si>
  <si>
    <t>Reactivation method</t>
  </si>
  <si>
    <t>Yes, after 2 mins.</t>
  </si>
  <si>
    <t>Volume control</t>
  </si>
  <si>
    <t>SELF-TEST MODE</t>
  </si>
  <si>
    <t>Memory: up to 72 hours of data storage</t>
  </si>
  <si>
    <t>PROBE TYPES</t>
  </si>
  <si>
    <t>YES REUSABLE (1 ADULT, 1 PEDIATRIC, AND 1 NEONATE)</t>
  </si>
  <si>
    <t>Patient range</t>
  </si>
  <si>
    <t>Adult / Neonate/ Pediatric</t>
  </si>
  <si>
    <t>Cable length, m</t>
  </si>
  <si>
    <t>Not less than1.5 m</t>
  </si>
  <si>
    <t>BATTERY BACKUP :</t>
  </si>
  <si>
    <t>Rechargeable battery</t>
  </si>
  <si>
    <t>Yes, Specify the type</t>
  </si>
  <si>
    <t>Low battery notice</t>
  </si>
  <si>
    <t>Rechargeable time, hr</t>
  </si>
  <si>
    <t>Battery life, hrs</t>
  </si>
  <si>
    <t>The unit should operate on batteries as well as AC electricity, with automatic battery charging while in use.</t>
  </si>
  <si>
    <t>The unit shall operate on batteries</t>
  </si>
  <si>
    <t>battery type</t>
  </si>
  <si>
    <t>VAC</t>
  </si>
  <si>
    <t>220 V</t>
  </si>
  <si>
    <t>CURRENT</t>
  </si>
  <si>
    <t>13 A</t>
  </si>
  <si>
    <t>FREQUENCY</t>
  </si>
  <si>
    <t>60 Hz.</t>
  </si>
  <si>
    <t>PLUG TYPE</t>
  </si>
  <si>
    <t>3 Pin British</t>
  </si>
  <si>
    <t>UNIT COMPLETE WITH FULL ACCESSORIES</t>
  </si>
  <si>
    <t>IMPORTANT NOTE:</t>
  </si>
  <si>
    <t>Please specify whether accessories are standard or optional, otherwise they will be considered standard.</t>
  </si>
  <si>
    <t>MDMA</t>
  </si>
  <si>
    <t>Microprocessor controlled with digital LCD alphanumeric display of parameters and alarms</t>
  </si>
  <si>
    <t>Variable rate ranging from 0.1 to 500 mL/hr or better, with 0.1 mL/hr increments</t>
  </si>
  <si>
    <t>3 % accuracy or better</t>
  </si>
  <si>
    <t>Variable volume-to-be-infused from 1 to 1,000 mL or similar</t>
  </si>
  <si>
    <t>Digitally displayed parameters to include:</t>
  </si>
  <si>
    <t>Infusion rate</t>
  </si>
  <si>
    <t>Battery / AC operation</t>
  </si>
  <si>
    <t>Running indicator</t>
  </si>
  <si>
    <t>Alarming condition when active, with indication of alarm type or code</t>
  </si>
  <si>
    <t>Back pressure monitor / indicator</t>
  </si>
  <si>
    <t>Event history</t>
  </si>
  <si>
    <t>Capability to accept different syringe types and sizes with automatic syringe detection and identification</t>
  </si>
  <si>
    <t>Syringe compatibility and auto detection shall include but not be limited to all sizes of the following (3 to 60 mL):</t>
  </si>
  <si>
    <t>BD</t>
  </si>
  <si>
    <t>Terumo</t>
  </si>
  <si>
    <t>Monoject</t>
  </si>
  <si>
    <t>Braun</t>
  </si>
  <si>
    <t>Fresenius</t>
  </si>
  <si>
    <t>Variable bolus rate</t>
  </si>
  <si>
    <t>Up to maximum flow rate</t>
  </si>
  <si>
    <t>Bolus infused volume indicator during bolus activation</t>
  </si>
  <si>
    <t>Protected access</t>
  </si>
  <si>
    <t>Audiovisual alarms shall include but not be limited to the following:</t>
  </si>
  <si>
    <t>Syringe installation and integrity (detection)</t>
  </si>
  <si>
    <t>Line disconnection (sudden drop in back pressure)</t>
  </si>
  <si>
    <t>Occlusion pressure pre-alarm</t>
  </si>
  <si>
    <t>Occlusion pressure</t>
  </si>
  <si>
    <t>Near end of infusion alarm</t>
  </si>
  <si>
    <t>End of infusion</t>
  </si>
  <si>
    <t>Volume limit pre-alarm</t>
  </si>
  <si>
    <t>Volume limit</t>
  </si>
  <si>
    <t>KVO (1 ml/hr; if other, specify)</t>
  </si>
  <si>
    <t>Low battery pre-alarm</t>
  </si>
  <si>
    <t>Discharged battery</t>
  </si>
  <si>
    <t>Internal malfunction</t>
  </si>
  <si>
    <t>Syringe unlocked</t>
  </si>
  <si>
    <t>Plunger disengaged</t>
  </si>
  <si>
    <t>Empty syringe</t>
  </si>
  <si>
    <t>Data log capability and data port for data transmission, display and printing. Any required software for such function shall be included.</t>
  </si>
  <si>
    <t>Logged data to include ( ≥1 year) :</t>
  </si>
  <si>
    <t>Settings</t>
  </si>
  <si>
    <t>Alarms</t>
  </si>
  <si>
    <t>Errors</t>
  </si>
  <si>
    <t>Key presses</t>
  </si>
  <si>
    <t>Error codes</t>
  </si>
  <si>
    <t>Amount infused</t>
  </si>
  <si>
    <t>Safety features shall include but not be limited to:</t>
  </si>
  <si>
    <t>Self test at start-up</t>
  </si>
  <si>
    <t>Nurse call interfacing capability</t>
  </si>
  <si>
    <t>Splash proof design</t>
  </si>
  <si>
    <t>Auto priming</t>
  </si>
  <si>
    <t>Adjustable alarm volume. No permanent silencing shall be possible.</t>
  </si>
  <si>
    <t>Keypad lock</t>
  </si>
  <si>
    <t>Impossibility to improperly install infusion set</t>
  </si>
  <si>
    <t>Free flow prevention system</t>
  </si>
  <si>
    <t>Last parameter setting retention</t>
  </si>
  <si>
    <t>IV stand mounting accessory shall be included</t>
  </si>
  <si>
    <t>Battery autonomy of 3 hrs or more when fully charged. specify:</t>
  </si>
  <si>
    <t>Battery type and characteristics (voltage and current capacity)</t>
  </si>
  <si>
    <t>Autonomy at 10 mL/hr</t>
  </si>
  <si>
    <t>Recharging time from depleted to 90%</t>
  </si>
  <si>
    <t>All other basic accessories deemed necessary that are not mentioned in this specification but are required for full function and highest clinical outcomes and output of the equipment must be included.</t>
  </si>
  <si>
    <t>To provide clean, airborne contaminant free air in individual ICU rooms, isolation rooms</t>
  </si>
  <si>
    <t>Floor / wall mounted , specify</t>
  </si>
  <si>
    <t>ELECTRONIC CONTROLS</t>
  </si>
  <si>
    <t>GRAPHIC DISPLAY</t>
  </si>
  <si>
    <t>LCD</t>
  </si>
  <si>
    <t>AIR QUALITY SENSING SYTEM</t>
  </si>
  <si>
    <t>FILTER MODULE</t>
  </si>
  <si>
    <t>Dust filter</t>
  </si>
  <si>
    <t>Bacteria filter</t>
  </si>
  <si>
    <t>Odour filter</t>
  </si>
  <si>
    <t>Germs filter</t>
  </si>
  <si>
    <t>Hepa filter</t>
  </si>
  <si>
    <t>Carbon filter</t>
  </si>
  <si>
    <t>Plasma or UV filtration</t>
  </si>
  <si>
    <t>FILTER STATUS INDICATION</t>
  </si>
  <si>
    <t>AIR FLOW RATE IN CFM</t>
  </si>
  <si>
    <t>Variable 350 - 500 APPROX</t>
  </si>
  <si>
    <t>AIR PURIFIER CLEANING CAPACITY</t>
  </si>
  <si>
    <t>40 - 50 m2 approx.</t>
  </si>
  <si>
    <t>REGULATORY COMPLIANCE</t>
  </si>
  <si>
    <t>CE, CSA, ISO or any other, specify</t>
  </si>
  <si>
    <t>SAFETY STANDARD</t>
  </si>
  <si>
    <t>UL, IEC or any other, specify</t>
  </si>
  <si>
    <t>Vendor is responsible for complete installation at site.</t>
  </si>
  <si>
    <t>Application</t>
  </si>
  <si>
    <t>for Adult , Pediatric and neonatal .</t>
  </si>
  <si>
    <t>Electronic, Mobile</t>
  </si>
  <si>
    <t>METHOD OF INFLATION</t>
  </si>
  <si>
    <t>Oscillometric or any other, specify</t>
  </si>
  <si>
    <t>MAXIMUM INFLATION PRESSURE</t>
  </si>
  <si>
    <t>300 mmHg</t>
  </si>
  <si>
    <t>AUTO INFLATE &amp; DEFLATE</t>
  </si>
  <si>
    <t>CUFF SIZES for Adult , Pediatric and neonatal .</t>
  </si>
  <si>
    <t>2 cuffs for each</t>
  </si>
  <si>
    <t>AUTOMATIC ZERO POSITION</t>
  </si>
  <si>
    <t>DISPLAY PARAMETERS</t>
  </si>
  <si>
    <t>SYSTOLIC PRESSURE</t>
  </si>
  <si>
    <t>DIASTOLIC PRESSURE</t>
  </si>
  <si>
    <t>PULSE RATE</t>
  </si>
  <si>
    <t>Included</t>
  </si>
  <si>
    <t>ALARMS, AUDIBLE &amp; VISIBLE</t>
  </si>
  <si>
    <t>220v, 60 Hz</t>
  </si>
  <si>
    <t>Yes, Built in re-chargeable batteries with integral charger.</t>
  </si>
  <si>
    <t>Basket for cuffs</t>
  </si>
  <si>
    <t>yes.</t>
  </si>
  <si>
    <t>SPO2 Probe</t>
  </si>
  <si>
    <t>For Adult, Pediatric and Neonatal ( Disposable Box )</t>
  </si>
  <si>
    <t>Temp module</t>
  </si>
  <si>
    <t>Oral Temp. Probe</t>
  </si>
  <si>
    <t>Rectal Temp. Probe</t>
  </si>
  <si>
    <t>Optioanl</t>
  </si>
  <si>
    <t>Non-contact thermometer uses infrared technology to take temperature</t>
  </si>
  <si>
    <t>Effective distance: 5-8 cm</t>
  </si>
  <si>
    <t>Range: 35-43˚C</t>
  </si>
  <si>
    <t>Accuracy: ± 0.2 ˚C</t>
  </si>
  <si>
    <t>Resolution: 1˚C</t>
  </si>
  <si>
    <t>Battery operated</t>
  </si>
  <si>
    <t>Indication for low battery power</t>
  </si>
  <si>
    <t>Auto recall of last reading</t>
  </si>
  <si>
    <t>LCD back lit display</t>
  </si>
  <si>
    <t>Automatic shut off after 10-15 second</t>
  </si>
  <si>
    <t>Approx. Dimension: 150 H x 40 W x 40 D mm</t>
  </si>
  <si>
    <t>Approx. Weight: 100 g</t>
  </si>
  <si>
    <t>The offered equipment shall have an approved international certificate (CE, FDA, TUV, etc.)</t>
  </si>
  <si>
    <t>PORTABLE FOR PATIENTS EXCESSIVE SECRETIONS AND PATIENTS WITH WEEK COUGH OR ARTIFICIAL AIRWAY</t>
  </si>
  <si>
    <t>TRACHEAL USE:</t>
  </si>
  <si>
    <t>PREHOSPITAL (EMS)</t>
  </si>
  <si>
    <t>INTRAHOSPITAL (CRASH CARTS)</t>
  </si>
  <si>
    <t>PUMP TYPE</t>
  </si>
  <si>
    <t>COLLECTION CANISTER</t>
  </si>
  <si>
    <t>DISPOSABLE</t>
  </si>
  <si>
    <t>CAPACITY MEASURED, ML</t>
  </si>
  <si>
    <t>1,000 ML</t>
  </si>
  <si>
    <t>GRADUATIONS</t>
  </si>
  <si>
    <t>OVERFLOW PROTECTION / BACK FLOW PROTECTION</t>
  </si>
  <si>
    <t>CONNECTOR LABELS</t>
  </si>
  <si>
    <t>FILTER TYPE</t>
  </si>
  <si>
    <t>BACTERIAL, HEPA</t>
  </si>
  <si>
    <t>TUBING:</t>
  </si>
  <si>
    <t>INTERNAL DIAMETER</t>
  </si>
  <si>
    <t>LENGTH</t>
  </si>
  <si>
    <t>VACUUM:</t>
  </si>
  <si>
    <t>RANGE, MM HG</t>
  </si>
  <si>
    <t>50 TO 550</t>
  </si>
  <si>
    <t>TIME TO 300 MM HG, SEC</t>
  </si>
  <si>
    <t>&lt;3</t>
  </si>
  <si>
    <t>FLOW RATE AT MAX VACUUM, L/MIN</t>
  </si>
  <si>
    <t>27 APPROX</t>
  </si>
  <si>
    <t>VACUUM-LEVEL CONTROL</t>
  </si>
  <si>
    <t>REGULATOR, VARIABLE</t>
  </si>
  <si>
    <t>ANALOG / GAUGE INDICATORS / DIGITAL</t>
  </si>
  <si>
    <t>DIAMETER, CM (IN)</t>
  </si>
  <si>
    <t>LINEAR LED ARRAY</t>
  </si>
  <si>
    <t>SCALE, MM HG</t>
  </si>
  <si>
    <t>BATTERY:</t>
  </si>
  <si>
    <t>SLA , NIMH , SPECIFY</t>
  </si>
  <si>
    <t>LIFE, MIN</t>
  </si>
  <si>
    <t>45 TO 60</t>
  </si>
  <si>
    <t>LOW-BATTERY SIGNAL</t>
  </si>
  <si>
    <t>YES, LED</t>
  </si>
  <si>
    <t>CHARGER</t>
  </si>
  <si>
    <t>INTEGRAL</t>
  </si>
  <si>
    <t>RECHARGE TIME, HR</t>
  </si>
  <si>
    <t>≤3</t>
  </si>
  <si>
    <t>INDICATOR, BATTERY CHARGING</t>
  </si>
  <si>
    <t>YES, ON SUCTION UNIT</t>
  </si>
  <si>
    <t>INDICATOR, BATTERY FULLY CHARGED</t>
  </si>
  <si>
    <t>WEIGHT, KG (LB)</t>
  </si>
  <si>
    <t>≤ 2 APPROX KGS</t>
  </si>
  <si>
    <t>CAR KIT CHARGER</t>
  </si>
  <si>
    <t>ASPIRATOR</t>
  </si>
  <si>
    <t>H X W X D, CM (IN)</t>
  </si>
  <si>
    <t>EXTERNAL CHARGER, WIRE CANISTER BRACKET, RECHARGEABLE 12V DC, AC AND DC POWER CORDS, AC/DC ADAPTER CHARGER, DISPOSABLE CANISTERS , SPLASH-PROOF (PROTECTION CLASSS IP12 )</t>
  </si>
  <si>
    <t>220 V 60 HZ</t>
  </si>
  <si>
    <t>3 PIN BRITISH</t>
  </si>
  <si>
    <t>FILTERS</t>
  </si>
  <si>
    <t>YES 5, FILTERS EXTRA</t>
  </si>
  <si>
    <t>PLEASE SPECIFY WHETHER ACCESSORIES ARE STANDARD OR OPTIONAL, OTHERWISE THEY WILL BE CONSIDERED STANDARD.</t>
  </si>
  <si>
    <t>CERTIFICATE</t>
  </si>
  <si>
    <t>APPROVED REGULATORY BODY</t>
  </si>
  <si>
    <t>VENDOR MUST PROVIDE ITEMIZED PRICE FOR ALL SETS AND CANISTER</t>
  </si>
  <si>
    <t>DISPOSABLE CANISTER / SETS</t>
  </si>
  <si>
    <t>300 CANISTER &amp; TUBING</t>
  </si>
  <si>
    <t>CRRT Machine</t>
  </si>
  <si>
    <t>Continuous Hemodialysis (CRRT) with the following treatment modalities</t>
  </si>
  <si>
    <t>SCUF: Slow Continuous Ultra-Filtration</t>
  </si>
  <si>
    <t>CVVH: Continuous Veno-Venous Hemofiltration</t>
  </si>
  <si>
    <t>CVVHD: Continuous Veno-Venous Hemodialysis</t>
  </si>
  <si>
    <t>CVVHDF: Continuous Veno-Venous Hemodiafiltration</t>
  </si>
  <si>
    <t>HV-CVVH: High Volume Continuous Veno-Venous Hemofiltration</t>
  </si>
  <si>
    <t>TPE: Therapeutic Plasma Exchange for adult and pediatric applications including consumables availability in KSA market</t>
  </si>
  <si>
    <t>HP: Hemoperfusion program and consumables ( coated charcoal filters)</t>
  </si>
  <si>
    <t>Pediatric CRRT / Neonatal CRRT</t>
  </si>
  <si>
    <t>The Unit should be able to change therapy (between SCUF, CVVH, CVVHD &amp; CVVHDF) during treatment without line disconnection/addition nor changing the set</t>
  </si>
  <si>
    <t>The Unit should use one treatment set which can perform all CRRT therapies (SCUF, CVVH, CVVHD &amp; CVVHDF)</t>
  </si>
  <si>
    <t>The Unit should contain at least the following 5 operating &amp; software controlled pumps:</t>
  </si>
  <si>
    <t>Blood Pump</t>
  </si>
  <si>
    <t>Substitution Pre Pump</t>
  </si>
  <si>
    <t>Substitution Post Pump</t>
  </si>
  <si>
    <t>Dialysate Pump</t>
  </si>
  <si>
    <t>Drain Pump</t>
  </si>
  <si>
    <t>The Unit should contain Heparin (syringe) pump with the ability to perform both Continuous &amp; Bolus delivery types</t>
  </si>
  <si>
    <t>The Unit should have the Flexibility of performing Pre or Post / Pre and Post fluid substitution at the same time with all CRRT therapies (SCUF &amp; CVVH &amp; CVVHD and CVVHDF)</t>
  </si>
  <si>
    <t>The Unit must also contain the following integrated parts:</t>
  </si>
  <si>
    <t>Deareation chamber</t>
  </si>
  <si>
    <t>Air Detector</t>
  </si>
  <si>
    <t>Clamp system to stop blood return when detecting air.</t>
  </si>
  <si>
    <t>Blood leak detector.</t>
  </si>
  <si>
    <t>Pressure pods for measuring:</t>
  </si>
  <si>
    <t>Arterial line pressure ( -250 to +200 mmHg)</t>
  </si>
  <si>
    <t>Venous line pressure ( 0 to + 300 mmHg)</t>
  </si>
  <si>
    <t>Pre filter pressure ( 0 to +450 mmHg)</t>
  </si>
  <si>
    <t>Drain line pressure ( -350 to +350 mmHg)</t>
  </si>
  <si>
    <t>Fluid Control units (Scales):</t>
  </si>
  <si>
    <t>At least 4 independent scales &amp; scale range from 0 to 11kg at least</t>
  </si>
  <si>
    <t>Measuring principle:</t>
  </si>
  <si>
    <t>Gravimetric</t>
  </si>
  <si>
    <t>Screen with the following specifications:</t>
  </si>
  <si>
    <t>On-screen service menu preferably via touch screen control</t>
  </si>
  <si>
    <t>Screen size not less than 10.4” Color, TFT-LCD</t>
  </si>
  <si>
    <t>User Interface with graphical treatment parameters (Curves), Continuous TMP and filter pressure drop monitoring</t>
  </si>
  <si>
    <t>The unit preferably should have the ability to recognize the type of the set, allows traceability &amp; Automatic set parameters setting to avoid any human mistakes</t>
  </si>
  <si>
    <t>Anti electrostatic device (ASD) to avoid ECG interferences</t>
  </si>
  <si>
    <t>The unit must have citrate anti-coagulation module with the capability of performing Citrate Anticoagulation in all CRRT therapies (CVVH &amp; CVVHD and CVVHDF)</t>
  </si>
  <si>
    <t>The unit should have heating system to heat the blood or fluid to maintain patient temperature</t>
  </si>
  <si>
    <t>The unit should have back up battery, not less than 15 min</t>
  </si>
  <si>
    <t>Additional specifications :</t>
  </si>
  <si>
    <t>Flexibility of extracorporeal circuit flow-path management</t>
  </si>
  <si>
    <t>Combined simultaneous Pre &amp; Post fluid Replacement</t>
  </si>
  <si>
    <t>To be used for citrate anticoagulation</t>
  </si>
  <si>
    <t>The unit should have Fully Pre-connected complete treatment set to allow fast installation &amp; avoid human mistakes</t>
  </si>
  <si>
    <t>The unit should have Pump protection faceplates to protect both operator and pumps and ensure safety operation</t>
  </si>
  <si>
    <t>The unit preferably shall have the ability to record all the treatment sessions &amp; events on the Unit for almost complete one week. It can be loaded on computer to build analysis &amp; statistics</t>
  </si>
  <si>
    <t>The unit should be able to be upgradeable for any future applications.</t>
  </si>
  <si>
    <t>Haemodialysis unit to be used with chronic patients Adult and Pediatric and Neonatal in the kidney unit, and shall be capable of performing the following procedures:</t>
  </si>
  <si>
    <t>Haemodialysis (HD)</t>
  </si>
  <si>
    <t>Isolated UF</t>
  </si>
  <si>
    <t>Sodium profiling &amp; Bicarbonate Profiling and UF profiling</t>
  </si>
  <si>
    <t>Unit shall have One blood pumps , and provide a continuous range of flow from 50 up to 500 ml/min.</t>
  </si>
  <si>
    <t>Unit should have Single Needle System ( SN/SP).</t>
  </si>
  <si>
    <t>Unit shall be connected to a centralised water treatment plant supply or a portable reverse Osmosis machine.</t>
  </si>
  <si>
    <t>The unit shall have an integrated heparin syringe pump able to supply a continuous flow</t>
  </si>
  <si>
    <t>range from 0.5 up to 10 ml/hour and give measurable stat doses.</t>
  </si>
  <si>
    <t>Unit shall be equipped with BP monitor to measure systolic &amp; diastolic &amp; mean and heart rate, that can be controlled within the software of the unit and the measurement intervals Shall be adjustable.</t>
  </si>
  <si>
    <t>BP cuffs must be provided in sizes for pediatric up to extra large adult, which are compatible with the standard of cuff used by .</t>
  </si>
  <si>
    <t>Unit shall use powder / dry bicarbonate, and provide a connection to all electrolyte solutions Requested.</t>
  </si>
  <si>
    <t>Unit shall be able to perform a true sodium profiling without affecting minor electrolytes.</t>
  </si>
  <si>
    <t>Unit should have ionic clearance measurement device which allow the operator to enter the Target KT/V and give a forecast based on the current clearance parameters.</t>
  </si>
  <si>
    <t>Unit shall be provided with large display : specify size provided</t>
  </si>
  <si>
    <t>All parameters has to be clearly displayed providing operator with an easy interact with.</t>
  </si>
  <si>
    <t>Unit shall be capable to store dialysis records.</t>
  </si>
  <si>
    <t>Unit extracorporeal circuit shall be equipped with blood sensor that will trigger in case of blood leakage rate exceeds 0.50 ml/min</t>
  </si>
  <si>
    <t>Unit shall have a sophisticated alarming mechanism for all machine’s parameters, such as conductivity, temperature, blood volume, blood leakage, water supply flow and pressure etc,</t>
  </si>
  <si>
    <t>the unit shall block the patient circuit in case of a potential risk alarm is triggered.</t>
  </si>
  <si>
    <t>Machine shall be provided with alarming even if the power is cut or power supply fails, the alarm shall be audiovisual and the machine shall go to a safe condition and with certain High risk alarms, clamp the venous return line.</t>
  </si>
  <si>
    <t>Machine shall be equipped with back-up battery that can operate the machine for at least 15 - 30 minutes in case of power failure</t>
  </si>
  <si>
    <t>The blood pump should be equipped with emergency hand crank to return the blood to the patient in case of power failure</t>
  </si>
  <si>
    <t>Unit shall have procedure timer on the front panel; the timer shall show the elapsed time Since the procedure starts or remaining time till finish.</t>
  </si>
  <si>
    <t>Unit shall be easy to operate and shall have intuitive user interface.</t>
  </si>
  <si>
    <t>Unit shall have integrated spillage proof key pad</t>
  </si>
  <si>
    <t>Unit should be equipped with the following sensors for the blood circuit</t>
  </si>
  <si>
    <t>Dialysate Delivery</t>
  </si>
  <si>
    <t>Comfort Control ˚C : ( 35 – 39 ).</t>
  </si>
  <si>
    <t>Conductivity Range : 13 – 15 mS/cm</t>
  </si>
  <si>
    <t>UF Removal Rate : 0.1 – 3 L/h.</t>
  </si>
  <si>
    <t>Temp. Alarm Limits : 34 - 40</t>
  </si>
  <si>
    <t>Artrial pressure sensor, range ( -350 to at least +150 mmHg)</t>
  </si>
  <si>
    <t>Venous pressure sensor (-100 to at least 350 mmHg)</t>
  </si>
  <si>
    <t>Ultrasonic air sensor for the dripping chamber</t>
  </si>
  <si>
    <t>A blood volume monitor to measure the change in blood volume DBv to allow early detection of volume depletion.</t>
  </si>
  <si>
    <t>A mechanism to stop the blood returned to patient in case of alarm.</t>
  </si>
  <si>
    <t>The dialysis machines have ability to provide adjustable dialysis fluid flow rates i.e. bypass (off) and up to 700 ml/min : Specify your range &amp; Steps.</t>
  </si>
  <si>
    <t>Unit should provide Ultrapure Conventional dialysis by using built in Ultra dialyzer filter for helping achieve sterile substitution and disinfection fluids.</t>
  </si>
  <si>
    <t>The machines blood pump being easily adjustable by operator to provide blood flow rates Down to 50ml/min via pediatric blood lines.</t>
  </si>
  <si>
    <t>Unit should have chemical and heat disinfections cycles (preferably open system) with temperature range 90-95 C degrees in all internal parts of the machine to destroy any organism at this temperature</t>
  </si>
  <si>
    <t>Unit shall be equipped with audiovisual alarm, alarm should not be defeated indefinitely, And the volume shouldn’t be adjustable below the hearing level.</t>
  </si>
  <si>
    <t>Unit shall have service routines for checking various machine parameters.</t>
  </si>
  <si>
    <t>Unit shall have service menu for monitoring and controlling parameters and to perform calibrations and service for the various machine’s functions</t>
  </si>
  <si>
    <t>Unit shall be compatible with all consumables stated.</t>
  </si>
  <si>
    <t>Unit shall have integrated network connectivity and serial communication protocols.</t>
  </si>
  <si>
    <t>Unit shall have a safety class I.</t>
  </si>
  <si>
    <t>Vendor machine be compatible with hospital information system and connectable to Lab / dialysis/ dr. clinic.</t>
  </si>
  <si>
    <t>Vendor shall conduct comprehensive training for all operators; training shall be conducted by application specialist approved by the manufacture.</t>
  </si>
  <si>
    <t>Mechanism that can be unlocked by machine operator.</t>
  </si>
  <si>
    <t>101</t>
  </si>
  <si>
    <t>102</t>
  </si>
  <si>
    <t>103</t>
  </si>
  <si>
    <t>104</t>
  </si>
  <si>
    <t>105</t>
  </si>
  <si>
    <t>106</t>
  </si>
  <si>
    <t>107</t>
  </si>
  <si>
    <t>108</t>
  </si>
  <si>
    <t>109</t>
  </si>
  <si>
    <t>110</t>
  </si>
  <si>
    <t>111</t>
  </si>
  <si>
    <t>112</t>
  </si>
  <si>
    <t>113</t>
  </si>
  <si>
    <t>114</t>
  </si>
  <si>
    <t>Haemodialysis unit to be used with chronic patients in the kidney unit, and shall be capable of performing the following procedures:</t>
  </si>
  <si>
    <t>Haemodialysis</t>
  </si>
  <si>
    <t>Unit shall be equipped with BP monitor to measure systolic &amp; diastolic &amp; mean and heart rate, that can be controlled within the software of the unit and the measurement intervals Shall be adjustable. BP cuffs must be provided in sizes for pediatric</t>
  </si>
  <si>
    <t>up to</t>
  </si>
  <si>
    <t>Unit shall use powder bicarbonate, and provide a connection to all electrolyte solutions Requested.</t>
  </si>
  <si>
    <t>Unit shall be capable of automatically adjusting UF &amp; Na levels to prevent IDH episodes : Specify the IDH prevention mechanism.</t>
  </si>
  <si>
    <t>Unit shall have a sophisticated alarming mechanism for all machine’s parameters, such as conductivity, temperature, blood volume, blood leakage, water supply flow and pressure etc, the unit shall block the patient circuit in case of a potential ris</t>
  </si>
  <si>
    <t>k alarm</t>
  </si>
  <si>
    <t>A blood volume monitor to measure the change in blood volume DBv to allow early detection of volume depletion. : Specify</t>
  </si>
  <si>
    <t>Preferably Access flow meter to show patient access flow rate (Qa in ml/min).</t>
  </si>
  <si>
    <t>Unit should provide Ultrapure Conventional dialysis ( preferably sterile ) by using built in Ultra dialyzer filter.</t>
  </si>
  <si>
    <t>Vendor must provide an itemized price for the following :</t>
  </si>
  <si>
    <t>Qty : 1000 Blood Line Tubes Sets</t>
  </si>
  <si>
    <t>Qty : 1000 Cartridges Bicarbonate 650 g.</t>
  </si>
  <si>
    <t>PORTABLE RO WATER</t>
  </si>
  <si>
    <t>WATER SAVING FUNCTION</t>
  </si>
  <si>
    <t>PROGRAMMABLE REMINDERS FOR CLEANING, FILLING OF SALT TABLETS CONTAINER IN THE SOFTENER</t>
  </si>
  <si>
    <t>PRODUCT WATER CONDUCTIVITY DISPLAY</t>
  </si>
  <si>
    <t>INLET WATER CONDUCTIVITY DISPLAY</t>
  </si>
  <si>
    <t>REJECTION RATE % DISPLAY</t>
  </si>
  <si>
    <t>DATE, TIME, TIME SINCE LAST DISINFECTION AND TOTAL RUN TIME DISPLAY</t>
  </si>
  <si>
    <t>AUO /MANUAL START UP FOR HEAT DISINFECTION</t>
  </si>
  <si>
    <t>CUSTOMIZED CLEANING PROGRAM FOR DIFFERENT NEEDS</t>
  </si>
  <si>
    <t>MACHINE REJECTION RATE IS MORE THAN 95% FOR TOTAL DISSOLVED SALTS</t>
  </si>
  <si>
    <t>MACHINE REJECTION RATE IS MORE THAN 99% FOR BACTERIA AND PYROGEN</t>
  </si>
  <si>
    <t>PC PRESET AND SOFTWARE UPGRADING</t>
  </si>
  <si>
    <t>PROGRAMMABLE TUBING FLUSH DURING STANDBY TO PREVENT BACTERIA GROWTH</t>
  </si>
  <si>
    <t>PC LOGGING ATO MONITOR THE FLOW DIAGRAM DURING OPERATION FOR TROUBLESHOORING</t>
  </si>
  <si>
    <t>PRODUCT WATER</t>
  </si>
  <si>
    <t>out put water minimum 1.11 l/min</t>
  </si>
  <si>
    <t>total dissolved salt more than 96%</t>
  </si>
  <si>
    <t>bacteria and pyrogens more than 99%</t>
  </si>
  <si>
    <t>FEED WATER SUPPLY</t>
  </si>
  <si>
    <t>input : 3.0l/min</t>
  </si>
  <si>
    <t>pressure : 1 - 8 bar</t>
  </si>
  <si>
    <t>TDS below than 1500mg/l</t>
  </si>
  <si>
    <t>chlorine total below 0.1mg/l</t>
  </si>
  <si>
    <t>TEMPERATURE RANGE : 1-100 C</t>
  </si>
  <si>
    <t>Size</t>
  </si>
  <si>
    <t>PERFERABLY CONTAIN INTERNAL RESERVIOR</t>
  </si>
  <si>
    <t>POWER SUPPLY 220 VAC / 60 HZ</t>
  </si>
  <si>
    <t>FDA and CE approved</t>
  </si>
  <si>
    <t>Fully automated, microprocessor controlled, table-top blood gas and electrolytes analyzer for whole blood, plasma and serum samples , PLEURAL FLUID &amp; DIALYSATE</t>
  </si>
  <si>
    <t>To incorporate a LCD screen and alphanumeric keyboard for user interfacing. Provide detailed specs (touch control, size, color or mono, resolution, etc.)</t>
  </si>
  <si>
    <t>To incorporate a built-in thermal printer. Provide detailed specs (paper size and type (roll, Z-fold, etc.), resolution, printing format and information (data, tables, patient demographics, normal values, abnormal flags, etc.)</t>
  </si>
  <si>
    <t>Measured blood gas parameters to include (Specify measurement range, units, accuracy as well as any other relevant information):</t>
  </si>
  <si>
    <t>PCO2 / PO2 (total oxygen concentration in blood )</t>
  </si>
  <si>
    <t>CO-Oximetry panel shall be integrated.</t>
  </si>
  <si>
    <t>SO2 (Oxygen saturation of hemoglobin in blood )</t>
  </si>
  <si>
    <t>HCO 3 (Concentration of hydrogen carbonate in plasma )</t>
  </si>
  <si>
    <t>Aa DpO2 (Alveolo-arterial oxygen tension difference for arterial blood)</t>
  </si>
  <si>
    <t>SBE &amp; ABE (standard and actual base excess)</t>
  </si>
  <si>
    <t>SBC (standard bicarbonate)</t>
  </si>
  <si>
    <t>Plasma tCO2 (Concentration of total CO2 in plasma)</t>
  </si>
  <si>
    <t>PT PH (pH of plasma at patient temperature)</t>
  </si>
  <si>
    <t>PT PCO2 (CO2 tension in blood at patient temperature)</t>
  </si>
  <si>
    <t>PT H+ (Concentration of hydrogen ions in blood at patient temperature</t>
  </si>
  <si>
    <t>PT PO2 (O2 tension in blood at patient temperature)</t>
  </si>
  <si>
    <t>Measured electrolytes (Specify measurement range, units, accuracy as well as any other relevant information):</t>
  </si>
  <si>
    <t>User entered data shall include (provide details):</t>
  </si>
  <si>
    <t>Patient demographics (name, ID, age, sex, height, weight)</t>
  </si>
  <si>
    <t>Technician ID</t>
  </si>
  <si>
    <t>Physician name</t>
  </si>
  <si>
    <t>Location (outpatient, in-hospital department or bed, etc.)</t>
  </si>
  <si>
    <t>Sample type and time taken</t>
  </si>
  <si>
    <t>Patient temperature CORRECTION</t>
  </si>
  <si>
    <t>Hb</t>
  </si>
  <si>
    <t>FiO2</t>
  </si>
  <si>
    <t>Automatic washing capability. Specify parameters.</t>
  </si>
  <si>
    <t>Hands free sample administration (syringe or capillary tube):</t>
  </si>
  <si>
    <t>Fully automated aspiration, transport, analysis and processing of sample</t>
  </si>
  <si>
    <t>State sample volume in all applicable modes (normal, micro, etc.)</t>
  </si>
  <si>
    <t>State type, stability and accuracy of temperature control</t>
  </si>
  <si>
    <t>Specify test throughput (analysis time) from “READY” state as well as start up time from off to ready</t>
  </si>
  <si>
    <t>Automatic calibration. State levels, schedule (or time interval) and duration. Calibration interruption for STAT samples - LIQUID OR GAS CALIBRATION</t>
  </si>
  <si>
    <t>On-board QC management</t>
  </si>
  <si>
    <t>Barcode reading capability for sample and reagent handling. Automatic reagent tracking (level detection, expiry date, etc.)</t>
  </si>
  <si>
    <t>Built-in automatic maintenance program, preferably zero user maintenance</t>
  </si>
  <si>
    <t>State type of required gas mixture and method of delivery</t>
  </si>
  <si>
    <t>Internal troubleshooting (self diagnostic) software capability is an asset. Specify details.</t>
  </si>
  <si>
    <t>The following features of the offered system are preferred. State any that apply to your system. If optional, Price separately:</t>
  </si>
  <si>
    <t>Sealed waste container</t>
  </si>
  <si>
    <t>On-board help function</t>
  </si>
  <si>
    <t>Remote diagnostics</t>
  </si>
  <si>
    <t>Sodium / Potassium / Calcium / Chloride</t>
  </si>
  <si>
    <t>PH</t>
  </si>
  <si>
    <t>LACTATE / HCT</t>
  </si>
  <si>
    <t>PROVIDE ITEMIZED PRICE FOR 1,000 TESTS</t>
  </si>
  <si>
    <t>SPECIFY ITEMIZED PRICE EACH TEST DEVICE CAN DO</t>
  </si>
  <si>
    <t>PLUG</t>
  </si>
  <si>
    <t>BRITISH</t>
  </si>
  <si>
    <t>SAMPLE VOLUME</t>
  </si>
  <si>
    <t>200 uL APPROX</t>
  </si>
  <si>
    <t>ANALYSIS TIME</t>
  </si>
  <si>
    <t>LESS THAN 100 SEC. APPROX</t>
  </si>
  <si>
    <t>ELECTRODE</t>
  </si>
  <si>
    <t>LONG LIFE ELECTRODE FOR AT LEAST 1 YEAR</t>
  </si>
  <si>
    <t>CERTIFICATION</t>
  </si>
  <si>
    <t>FDA , CE OR APPROVED BY REGULATORY BODY</t>
  </si>
  <si>
    <t>UPS</t>
  </si>
  <si>
    <t>1 HOUR BACKUP THAT MATCH DEVICE POWER REQUIREMENT</t>
  </si>
  <si>
    <t>The display should be color LCD and should have an approximate size of 15 inches with a high level of contrast, brightness, resolution, and visibility from a distance and at a wide angle. Monitored parameters values should be large enough to be</t>
  </si>
  <si>
    <t>read from a distance.</t>
  </si>
  <si>
    <t>INFUSION PUMP</t>
  </si>
  <si>
    <t>QTY : 4 PUMPS</t>
  </si>
  <si>
    <t>WIRE CONNECTIVITY</t>
  </si>
  <si>
    <t>FOR DOCKING STATION</t>
  </si>
  <si>
    <t>DOCKING STATION</t>
  </si>
  <si>
    <t>INCLUDED TO OCCUPY 4 PUMPS</t>
  </si>
  <si>
    <t>Country Of origin</t>
  </si>
  <si>
    <t>Model</t>
  </si>
  <si>
    <t>Manufacture</t>
  </si>
  <si>
    <t>VENTILATOR</t>
  </si>
  <si>
    <t>CPAP</t>
  </si>
  <si>
    <t>Gas supply pressure</t>
  </si>
  <si>
    <t>40,6 - 87 psi</t>
  </si>
  <si>
    <t>PANUMATIC OPERATION</t>
  </si>
  <si>
    <t>Breathes per Minute / Accuracy / Range 1 second inspiretor / Range 2 second inspiretory</t>
  </si>
  <si>
    <t>10% / 0 - 30 bpm / 0 - 20 bpm</t>
  </si>
  <si>
    <t>Tidal Volume / Accuracy / Range 1 / Range 2</t>
  </si>
  <si>
    <t>10 % / 200 - 600 ml / 400 - 1500 ml</t>
  </si>
  <si>
    <t>Adjustable tidal volume</t>
  </si>
  <si>
    <t>Adjustable BpM</t>
  </si>
  <si>
    <t>Chilled and Adult settings</t>
  </si>
  <si>
    <t>Internal demand valve</t>
  </si>
  <si>
    <t>Antibreth stochking</t>
  </si>
  <si>
    <t>Manometer readout</t>
  </si>
  <si>
    <t>Adjustable relife with alarm</t>
  </si>
  <si>
    <t>Low source gas pressure alarm</t>
  </si>
  <si>
    <t>Accessories</t>
  </si>
  <si>
    <t>Ventilator Circuit</t>
  </si>
  <si>
    <t>Oxygen House</t>
  </si>
  <si>
    <t>Oxygen Regulator</t>
  </si>
  <si>
    <t>Internal air filter</t>
  </si>
  <si>
    <t>CPAP ventilator circuit Disp.</t>
  </si>
  <si>
    <t>yes ,50 set to be included with each unit</t>
  </si>
  <si>
    <t>FDA , CE , APPROVED.</t>
  </si>
  <si>
    <t>SYSTEM SELF CHECK</t>
  </si>
  <si>
    <t>Controlled / Assist modes</t>
  </si>
  <si>
    <t>Pressure, Volume &amp; Volume Guaranteed</t>
  </si>
  <si>
    <t>Intermittent modes</t>
  </si>
  <si>
    <t>SIMV-VC, SIMV-PC , SIMV-VG</t>
  </si>
  <si>
    <t>Two level of pressure mode</t>
  </si>
  <si>
    <t>BiPAP Invasive OR Equivelent BiPAP , NIV-ST ( with Mask )</t>
  </si>
  <si>
    <t>Spontaneous mode</t>
  </si>
  <si>
    <t>CPAP/PS mode</t>
  </si>
  <si>
    <t>NIV , NIV-ST</t>
  </si>
  <si>
    <t>REQUIRED</t>
  </si>
  <si>
    <t>Mode Settings &amp; controls</t>
  </si>
  <si>
    <t>Tidal Volume</t>
  </si>
  <si>
    <t>50 - 2000 ml</t>
  </si>
  <si>
    <t>3 - 80 b/m</t>
  </si>
  <si>
    <t>21% - 100%</t>
  </si>
  <si>
    <t>Inspiratory Pressure</t>
  </si>
  <si>
    <t>1 - 60 cmH2O</t>
  </si>
  <si>
    <t>PEEP</t>
  </si>
  <si>
    <t>0 - 40 cmH2O</t>
  </si>
  <si>
    <t>Pressure Support</t>
  </si>
  <si>
    <t>0 - 60 cmH2O</t>
  </si>
  <si>
    <t>I:E ration</t>
  </si>
  <si>
    <t>1:9 to 4:1</t>
  </si>
  <si>
    <t>Inspiratory Time</t>
  </si>
  <si>
    <t>0.25 - 15 sec</t>
  </si>
  <si>
    <t>Flow Trigger</t>
  </si>
  <si>
    <t>1 - 9 l/m</t>
  </si>
  <si>
    <t>Pressure Trigger</t>
  </si>
  <si>
    <t>-10 to -0.25</t>
  </si>
  <si>
    <t>Inspiratory Pause</t>
  </si>
  <si>
    <t>Yes, Specify</t>
  </si>
  <si>
    <t>Pressure slope/rise time</t>
  </si>
  <si>
    <t>Bias Flow</t>
  </si>
  <si>
    <t>Tube Compensation</t>
  </si>
  <si>
    <t>Leak Compensation</t>
  </si>
  <si>
    <t>Trigger Compensation</t>
  </si>
  <si>
    <t>Apnea backup / rate</t>
  </si>
  <si>
    <t>Manual Breath</t>
  </si>
  <si>
    <t>Inspiratory Hold</t>
  </si>
  <si>
    <t>Expiratory Hold</t>
  </si>
  <si>
    <t>AutoPEEP measurement</t>
  </si>
  <si>
    <t>Weaning Parameters (P0.1, NIF &amp; RSBI)</t>
  </si>
  <si>
    <t>Lung Compliance &amp; Airway Resistance</t>
  </si>
  <si>
    <t>Monitored Parameters</t>
  </si>
  <si>
    <t>PIP, Pplat, MAP &amp; PEEP</t>
  </si>
  <si>
    <t>TV &amp; MV (controlled &amp; Spontaneous)</t>
  </si>
  <si>
    <t>Clinical Alarms (High/Low)</t>
  </si>
  <si>
    <t>Peak Pressure</t>
  </si>
  <si>
    <t>TV &amp; MV</t>
  </si>
  <si>
    <t>Patient Disconnect</t>
  </si>
  <si>
    <t>Leak</t>
  </si>
  <si>
    <t>Technical</t>
  </si>
  <si>
    <t>O2 sensor</t>
  </si>
  <si>
    <t>BUILT IN</t>
  </si>
  <si>
    <t>Active Expiratory Valve (Autoclavable is preferred)</t>
  </si>
  <si>
    <t>electronic micro pump nebulizer</t>
  </si>
  <si>
    <t>OPTIONAL ITEMIZED PRICE</t>
  </si>
  <si>
    <t>Display &amp; Control</t>
  </si>
  <si>
    <t>Colored Touch Screen not less than 12 INCH</t>
  </si>
  <si>
    <t>Patient circuit supported arm</t>
  </si>
  <si>
    <t>ADJUSTABLE</t>
  </si>
  <si>
    <t>Backup battery</t>
  </si>
  <si>
    <t>not less than 2 hrs</t>
  </si>
  <si>
    <t>Mobile base/ cart with locking castors</t>
  </si>
  <si>
    <t>Central Gas inlets (O2 &amp; Air)</t>
  </si>
  <si>
    <t>BRITISH STANDARD BOC</t>
  </si>
  <si>
    <t>Electricity 220v, 60 Hz or Auto.</t>
  </si>
  <si>
    <t>Air inlet Filter</t>
  </si>
  <si>
    <t>Technical Alarms</t>
  </si>
  <si>
    <t>Gas supply or power Failure, Vent inoperative &amp; Low battery</t>
  </si>
  <si>
    <t>Data Displayed</t>
  </si>
  <si>
    <t>Numerical, Graph/waveforms &amp; Loops</t>
  </si>
  <si>
    <t>Trends</t>
  </si>
  <si>
    <t>not less than 72 hrs for all patient data, Specify</t>
  </si>
  <si>
    <t>WEANING MODE</t>
  </si>
  <si>
    <t>Humedifier with Cahmber &amp; Heater Wire : Approved standard by sector</t>
  </si>
  <si>
    <t>INCLUDED WITH UNIT</t>
  </si>
  <si>
    <t>MOBILE CART</t>
  </si>
  <si>
    <t>INCLUDED WITH BASKET</t>
  </si>
  <si>
    <t>PLUG STANDARD</t>
  </si>
  <si>
    <t>LANGAUGE</t>
  </si>
  <si>
    <t>ENGLISH LANGUAGE</t>
  </si>
  <si>
    <t>INTERNATIONAL STANDARD SI</t>
  </si>
  <si>
    <t>APRV or equivalent</t>
  </si>
  <si>
    <t>included</t>
  </si>
  <si>
    <t>Additional Modes: PAV, ASV, PPS, NAVA &amp; BiLevel-VG or equivalent &amp; Smartcare with Capno</t>
  </si>
  <si>
    <t>OPTIONAL</t>
  </si>
  <si>
    <t>P/V tool, Low flow PV, Spirodynamic, Static PV loop, or equivalent &amp; others</t>
  </si>
  <si>
    <t>EtCO2, EtO2, VCO2, VO2, EE &amp; RQ</t>
  </si>
  <si>
    <t>Open Lung tool, Lung Recruitment, FRC with PEEP inview or equivalent &amp; others</t>
  </si>
  <si>
    <t>BREATHING CIRCUIT</t>
  </si>
  <si>
    <t>100 WITH EACH UNIT , OPEN STANDARD</t>
  </si>
  <si>
    <t>DEVICE CERTIFICATION</t>
  </si>
  <si>
    <t>AIR COMPRESSOR INTEGRATED WITH THE DEVICE</t>
  </si>
  <si>
    <t>ITEMIZED PRICE</t>
  </si>
  <si>
    <t>PROVIDE WHERE THE DEVICE &amp; TECHNOLOGY WERE USED</t>
  </si>
  <si>
    <t>PROVIDE REF HOSPITALS</t>
  </si>
  <si>
    <t>Modes of Ventilation</t>
  </si>
  <si>
    <t>BI-LEVEL MODE ( APRV )</t>
  </si>
  <si>
    <t>Inverse Ratio mode : IRV</t>
  </si>
  <si>
    <t>optional</t>
  </si>
  <si>
    <t>Regulation Standard :</t>
  </si>
  <si>
    <t>FDA 510 (K) Clearance / CE Mark &amp; SFDA Registration</t>
  </si>
  <si>
    <t>Validated Up to Date Certificates Must be Submitted with the Offer</t>
  </si>
  <si>
    <t>Yes, Failure of Submission and Comply Will Disqualify the Offer</t>
  </si>
  <si>
    <t>Product Description :</t>
  </si>
  <si>
    <t>Range</t>
  </si>
  <si>
    <t>Laptop Ultrasound</t>
  </si>
  <si>
    <t>Purpose</t>
  </si>
  <si>
    <t>Used for point of care Critical Care</t>
  </si>
  <si>
    <t>Console Design :</t>
  </si>
  <si>
    <t>Laptop / Hand Carried on height adjusted mobility Cart</t>
  </si>
  <si>
    <t>Cart Should Include the Following :Integrated Power Supply , Probe Ports , wheels with locking braking system</t>
  </si>
  <si>
    <t>Total Weight - (incl. battery)</t>
  </si>
  <si>
    <t>≤ ( 5 ) kg .</t>
  </si>
  <si>
    <t>Easy Acess mode keys</t>
  </si>
  <si>
    <t>Yes, (Specify)</t>
  </si>
  <si>
    <t>Screen Monitor</t>
  </si>
  <si>
    <t>≥ (10) inch. LCD with High Resolution ( maximum active screen size ratio )</t>
  </si>
  <si>
    <t>Security Lock</t>
  </si>
  <si>
    <t>Built-In Battery</t>
  </si>
  <si>
    <t>Battery scanning time</t>
  </si>
  <si>
    <t>1 hour</t>
  </si>
  <si>
    <t>Power Requirement</t>
  </si>
  <si>
    <t>220-240 V / 60 Hz</t>
  </si>
  <si>
    <t>Computing Capabilities :</t>
  </si>
  <si>
    <t>Operation System</t>
  </si>
  <si>
    <t>Windows or equivalent</t>
  </si>
  <si>
    <t>Integrated Hard Desk type</t>
  </si>
  <si>
    <t>Flash memory≥8 GB for better shock absorbence</t>
  </si>
  <si>
    <t>Fast System boot up</t>
  </si>
  <si>
    <t>Yes, &lt;=30 sec</t>
  </si>
  <si>
    <t>DVD /CD burner/USB port</t>
  </si>
  <si>
    <t>Clinical Applications :</t>
  </si>
  <si>
    <t>Analysis Packages Standard</t>
  </si>
  <si>
    <t>Vascular Access and Nerve Block</t>
  </si>
  <si>
    <t>Other Available Applications</t>
  </si>
  <si>
    <t>Multi Frequency Probes :</t>
  </si>
  <si>
    <t>One Each , With dedicated Operational Software</t>
  </si>
  <si>
    <t>Linear array</t>
  </si>
  <si>
    <t>5-10 MHz ,</t>
  </si>
  <si>
    <t>Convex array</t>
  </si>
  <si>
    <t>2-5 MHz,</t>
  </si>
  <si>
    <t>Phased array</t>
  </si>
  <si>
    <t>1-5 Mhz,</t>
  </si>
  <si>
    <t>Active Probe Ports</t>
  </si>
  <si>
    <t>2 Active Ports</t>
  </si>
  <si>
    <t>Operating Modes :</t>
  </si>
  <si>
    <t>Brightness Mode (B-Mode) (2D)</t>
  </si>
  <si>
    <t>Motion Mode (M-Mode)</t>
  </si>
  <si>
    <t>Color Doppler mode</t>
  </si>
  <si>
    <t>Pulsed wave Doppler (PW) with HPRF</t>
  </si>
  <si>
    <t>High PRF Doppler Mode</t>
  </si>
  <si>
    <t>Color Flow Doppler Mode (CFM)</t>
  </si>
  <si>
    <t>Power Doppler Mode</t>
  </si>
  <si>
    <t>Continuous Wave Doppler</t>
  </si>
  <si>
    <t>Scanning Parameters :</t>
  </si>
  <si>
    <t>Imaging Depth, cm</t>
  </si>
  <si>
    <t>Not less than 30 cm</t>
  </si>
  <si>
    <t>Dynamic Range</t>
  </si>
  <si>
    <t>Up to 150 dB</t>
  </si>
  <si>
    <t>TGC Control</t>
  </si>
  <si>
    <t>Frame Rate 2D</t>
  </si>
  <si>
    <t>Frame rate Color Doppler</t>
  </si>
  <si>
    <t>GrayScale Levels</t>
  </si>
  <si>
    <t>Scanning Automatic Optimization</t>
  </si>
  <si>
    <t>Capability for Auto optimization in 2D &amp; Doppler</t>
  </si>
  <si>
    <t>Digital Calipers</t>
  </si>
  <si>
    <t>Preprocessing</t>
  </si>
  <si>
    <t>Postprocessing</t>
  </si>
  <si>
    <t>Yes, (Measurement, adjust the Dynamic Range, TGC, color map &amp; Gain) on stored images</t>
  </si>
  <si>
    <t>Zoom , freeze , gain , save , print , cine review , text / picto , depth</t>
  </si>
  <si>
    <t>Doppler :</t>
  </si>
  <si>
    <t>PW in all probes</t>
  </si>
  <si>
    <t>Frequency Display</t>
  </si>
  <si>
    <t>Doppler baseline shift after freeze</t>
  </si>
  <si>
    <t>Velocity Display</t>
  </si>
  <si>
    <t>User – defined annotation</t>
  </si>
  <si>
    <t>Transmit focal zones</t>
  </si>
  <si>
    <t>Digital reconstructed zoom</t>
  </si>
  <si>
    <t>Gain Control after freeze</t>
  </si>
  <si>
    <t>Adaptive Gain Compensation</t>
  </si>
  <si>
    <t>Directional color power Doppler</t>
  </si>
  <si>
    <t>Cine Features :</t>
  </si>
  <si>
    <t>Cine Storage</t>
  </si>
  <si>
    <t>Yes, (Still images / Clips / Volume)</t>
  </si>
  <si>
    <t>Length / Capacity</t>
  </si>
  <si>
    <t>140 MB (up to 3000 images)</t>
  </si>
  <si>
    <t>Scanning Features :</t>
  </si>
  <si>
    <t>Speckle Reduction Imaging</t>
  </si>
  <si>
    <t>Yes, Organ Specific</t>
  </si>
  <si>
    <t>Trapeziodal Imaging / Virtual Convex</t>
  </si>
  <si>
    <t>B-Mode Steering</t>
  </si>
  <si>
    <t>Compound Imaging</t>
  </si>
  <si>
    <t>Tissue Harmonic Imaging</t>
  </si>
  <si>
    <t>TGC (Time Gain Compensation)</t>
  </si>
  <si>
    <t>Color flow mapping</t>
  </si>
  <si>
    <t>Standard</t>
  </si>
  <si>
    <t>Automatic Optimization</t>
  </si>
  <si>
    <t>Yes, for B-Mode, Color Doppler and PW Doppler</t>
  </si>
  <si>
    <t>Automatic Doppler Calculations</t>
  </si>
  <si>
    <t>Adjustable Transmit Focus</t>
  </si>
  <si>
    <t>Dynamic Receive Focus</t>
  </si>
  <si>
    <t>Selectable Dynamic Range</t>
  </si>
  <si>
    <t>Zoom / Pan :</t>
  </si>
  <si>
    <t>Real- time image</t>
  </si>
  <si>
    <t>Frozen image</t>
  </si>
  <si>
    <t>Connectivity :</t>
  </si>
  <si>
    <t>Integration and Network</t>
  </si>
  <si>
    <t>Yes, LAN Speed not less than 1G bit and Wifi if applicable</t>
  </si>
  <si>
    <t>Wireless Connection</t>
  </si>
  <si>
    <t>Performing Measurements and Calculations in Current as well as already Stored Images and Clips.</t>
  </si>
  <si>
    <t>Storage and Playback of M-mode, PW Spectral Doppler.</t>
  </si>
  <si>
    <t>Printing of Patient Reports Via a USB Connection.</t>
  </si>
  <si>
    <t>Recalculation for stored images</t>
  </si>
  <si>
    <t>Security / Privacy :</t>
  </si>
  <si>
    <t>Accessories :</t>
  </si>
  <si>
    <t>Secondary Battery</t>
  </si>
  <si>
    <t>Carrying Case</t>
  </si>
  <si>
    <t>MOH Requirement :</t>
  </si>
  <si>
    <t>All the vendors should supply all available options of their machine not stated in the above specifications as an optional items with separate price.</t>
  </si>
  <si>
    <t>Supplier is an authorized representative of the manufacturer by SFDA</t>
  </si>
  <si>
    <t>The unit should be a High/Low Oxygen Flow Generator with an integrated humidifier.</t>
  </si>
  <si>
    <t>YES , SPECIFY</t>
  </si>
  <si>
    <t>The unit should have a high and low flow of warmed and humidified respiratory gases, delivered to the patient through a variety of nasal, tracheostomy and mask interface.</t>
  </si>
  <si>
    <t>The unit should be designed to be used in Adult and Pediatric and Neonatal.</t>
  </si>
  <si>
    <t>The unit should be based on the Oxygen Flow Generator latest technology.</t>
  </si>
  <si>
    <t>The unit should have a flow rate range 1-50 L/min approximately.</t>
  </si>
  <si>
    <t>The unit should have a temperature range of 33-43 ˚C approximately.</t>
  </si>
  <si>
    <t>Oxygen and Air can be added from wall supply or cylinder.</t>
  </si>
  <si>
    <t>The unit must be capable of delivering FiO2 up to 90%.</t>
  </si>
  <si>
    <t>The unit should have a graphical display showing menu setting and protected lock against accidental setting changes.</t>
  </si>
  <si>
    <t>The unit should have an integrated Oxygen/Air Mixer/Blender.</t>
  </si>
  <si>
    <t>The unit should have an Oxygen sensor.</t>
  </si>
  <si>
    <t>The unit should be small in size and lightweight.</t>
  </si>
  <si>
    <t>The unit should be mobile in pole stand with caster wheel, hanger for water irrigation and basket for accessories.</t>
  </si>
  <si>
    <t>Switches, knobs, and control must be visible and functions should be self-evident and clearly identified and designed for the condition of heavy long-term use and sealed again penetration of liquid.</t>
  </si>
  <si>
    <t>The unit must be provided with the operator and technical/service manual.</t>
  </si>
  <si>
    <t>The unit should have no sharp edges.</t>
  </si>
  <si>
    <t>The chair should be easy to clean, disinfect, and/or sterilize, as appropriate.</t>
  </si>
  <si>
    <t>The unit should be designed for easy access to serviceable parts.</t>
  </si>
  <si>
    <t>The unit should comply with the respiratory international standard.</t>
  </si>
  <si>
    <t>The vendor should provide a clear technical description of the offered items.</t>
  </si>
  <si>
    <t>The vendor should attach a copy of the catalog/brochure of the item, containing its technical specifications.</t>
  </si>
  <si>
    <t>All Medical gas hose connector should come with British standard</t>
  </si>
  <si>
    <t>The vendor should provide a full warranty of at least three (3) years for all solution components.</t>
  </si>
  <si>
    <t>The vendor should provide onsite training for customized based on MNG-HA environment deployment model, and equivalent to the level of manufacturer training center.</t>
  </si>
  <si>
    <t>YES CE / FDA , SPECIFY IF YOU HAVE ANY OTHER APPROVAL FROM REGULATORY BODY</t>
  </si>
  <si>
    <t>Power Requirements, 220V at 60 Hz with molded British standard Plug, If the unit uses a Power adapter, it should be of the same standard</t>
  </si>
  <si>
    <t>Electrical leakage current from the chassis of the system should not exceed [0.5 mA per IEC 601-1 or 0.3 mA in the U.S. per NFPA 99-1993].</t>
  </si>
  <si>
    <t>All type of consumables needed to functional the unit with all available sizes.</t>
  </si>
  <si>
    <t>UNIT OF MEASURE</t>
  </si>
  <si>
    <t>INTERNATIONAL SI</t>
  </si>
  <si>
    <t>CIRCUIT</t>
  </si>
  <si>
    <t>HEATED WITH HUMIDIFIER</t>
  </si>
  <si>
    <t>HIGH FLOW CIRCUIT COMPLETED SET (SHOULD BE COMPATIBLE WITH EACH HOSPITAL STANDARD MACHINE)</t>
  </si>
  <si>
    <t>QTY : 40</t>
  </si>
  <si>
    <t>PROVIDE ITEMIZED PRICE IF REQUIRED QTY MORE THAN SPECS # 39</t>
  </si>
  <si>
    <t>HIGH FLOW NASAL CANNULA, LARGE SIZE, FOR ADULT, (EACH HOSPITAL SHOULD BE COMPATIBLE WITH HEATED VENTILATOR MACHINE)</t>
  </si>
  <si>
    <t>QTY : 20</t>
  </si>
  <si>
    <t>HIGH FLOW NASAL CANNULA, MEDIUM SIZE, FOR ADULT, (EACH HOSPITAL SHOULD BE COMPATIBLE WITH HEATED VENTILATOR MACHINE)</t>
  </si>
  <si>
    <t>HIGH FLOW NASAL CANNULA, SMALL SIZE, FOR ADULT (EACH HOSPITAL SHOULD BE COMPATIBLE WITH HEATED VENTILATOR MACHINE)</t>
  </si>
  <si>
    <t>SURFACE DECONTAMINATION SYSTEM - H2O2 , Hydrogen Peroxide Sterilant space up to 250 m3</t>
  </si>
  <si>
    <t>Features :</t>
  </si>
  <si>
    <t>Hydrogen peroxide vapor</t>
  </si>
  <si>
    <t>Specifications :</t>
  </si>
  <si>
    <t>System shall have User Configuration Programs: Specify</t>
  </si>
  <si>
    <t>Blower speed : 10-40 m3/h</t>
  </si>
  <si>
    <t>Pump Injection rates :1-16 grams/min.</t>
  </si>
  <si>
    <t>System shall have Audio visual Alarm.</t>
  </si>
  <si>
    <t>System shall include all needed Hoses and connections .</t>
  </si>
  <si>
    <t>Compliance wh standards &amp; legislation:</t>
  </si>
  <si>
    <t>The system must comply wh the Electrical safety standards for electrical safety IEC-60601</t>
  </si>
  <si>
    <t>All electrical connections and plugs should be hospal grade and follow international, local and hospal requirements.</t>
  </si>
  <si>
    <t>Provide hard/soft copies of the operation and maintenance manuals as per the tender terms and condions</t>
  </si>
  <si>
    <t>Provides higher filtration efficiency.</t>
  </si>
  <si>
    <t>YES FOR BIOLOGICAL HAZARDOUS SUCH AS VIRUSES</t>
  </si>
  <si>
    <t>The blower must have MAIN FILTRATION INLET</t>
  </si>
  <si>
    <t>The blower should be light weight for easy carry or wear.</t>
  </si>
  <si>
    <t>The blower should have adjustable west belt.</t>
  </si>
  <si>
    <t>The blower should have integrated battery not less 4 hour after full charger.</t>
  </si>
  <si>
    <t>The device display screen must provide warning indicators for the safety status always and be visible for airflow performance / performance filters / battery chargin or similer warmings.</t>
  </si>
  <si>
    <t>Provides high airflow to maintain positive pressure.</t>
  </si>
  <si>
    <t>YES, Approx (150 - 200) liters per minute</t>
  </si>
  <si>
    <t>Provides bump-cap—like head protection; full-helmet design provides more comfortable head room and convenience in donning and doffing.</t>
  </si>
  <si>
    <t>Requires less than a minute to disassemble or assemble.</t>
  </si>
  <si>
    <t>The blower must have a lower noise-level system compatible with stethoscope use.</t>
  </si>
  <si>
    <t>The system should have Long Loose-Fitting Hood w/Cape, ( polyethylene barrier film), double layer.</t>
  </si>
  <si>
    <t>QTY : 6</t>
  </si>
  <si>
    <t>PAPR filter for biohazard ( PRE FILTER + HEPA FILTER )</t>
  </si>
  <si>
    <t>QTY : 12</t>
  </si>
  <si>
    <t>Shall be easily fits in confined spaces</t>
  </si>
  <si>
    <t>Shall be reduce shadows and deliver more UVC does delivery in less time</t>
  </si>
  <si>
    <t>Shall be chemical free treatment provides immediate post treatment access</t>
  </si>
  <si>
    <t>Shall be preferred Shutter Protected Emitter Modules minimize potential for lamp breakage</t>
  </si>
  <si>
    <t>Shall he simple automatic operation</t>
  </si>
  <si>
    <t>Type of lamps and useful life</t>
  </si>
  <si>
    <t>Amalgam germicidal ultraviolet lamps / 16000 hrs or better</t>
  </si>
  <si>
    <t>No. of lamps</t>
  </si>
  <si>
    <t>total UV-C watts</t>
  </si>
  <si>
    <t>Door motion sensors</t>
  </si>
  <si>
    <t>Shall be preferred Safeguards protecting lamps pneumatically driven shutters stem</t>
  </si>
  <si>
    <t>No. of Emitters</t>
  </si>
  <si>
    <t>Casters with Lock</t>
  </si>
  <si>
    <t>Motion sensors</t>
  </si>
  <si>
    <t>Infrared motion sensors shut down unit if motion is detected</t>
  </si>
  <si>
    <t>Wireless remote control</t>
  </si>
  <si>
    <t>Remote control</t>
  </si>
  <si>
    <t>Rechargeable with charging cradle</t>
  </si>
  <si>
    <t>Password protection</t>
  </si>
  <si>
    <t>Barcode scanner</t>
  </si>
  <si>
    <t>Room treatment data replication</t>
  </si>
  <si>
    <t>Data is transmitted to software wirelessly over 4G network or USB cable</t>
  </si>
  <si>
    <t>Disinfection documentation</t>
  </si>
  <si>
    <t>Replicated data generates reports to assist with JCI</t>
  </si>
  <si>
    <t>Monitoring of service intervals</t>
  </si>
  <si>
    <t>System must use only UV-C spectrum. UV-A and UV-B are not for safety concern</t>
  </si>
  <si>
    <t>Device must be real-time UV-C dosage monitoring</t>
  </si>
  <si>
    <t>Disinfection cycle time, minutes</t>
  </si>
  <si>
    <t>Provide the UV-C test equipment option</t>
  </si>
  <si>
    <t>The Device Should Integrate with the current and future HIS.</t>
  </si>
  <si>
    <t>220V</t>
  </si>
  <si>
    <t>13A</t>
  </si>
  <si>
    <t>60HZ</t>
  </si>
  <si>
    <t>Distance Rang</t>
  </si>
  <si>
    <t>Sensors</t>
  </si>
  <si>
    <t>Thermal sensor RGB sensor 3D sensor</t>
  </si>
  <si>
    <t>Thermal Network Bullet Camera:</t>
  </si>
  <si>
    <t>uncooled VOx thermal sensor technology</t>
  </si>
  <si>
    <t>Approx. ± 0.5 °C</t>
  </si>
  <si>
    <t>Detection accuracy of body temperature</t>
  </si>
  <si>
    <t>Approx. 400 × 300</t>
  </si>
  <si>
    <t>Measuring speed</t>
  </si>
  <si>
    <t>Athermalized lens (thermal), focus-free</t>
  </si>
  <si>
    <t>Approx. 0.7 - 2 s</t>
  </si>
  <si>
    <t>Weight</t>
  </si>
  <si>
    <t>Approx. 130 g</t>
  </si>
  <si>
    <t>Support body temperature measurement</t>
  </si>
  <si>
    <t>Dimensions</t>
  </si>
  <si>
    <t>Measurement Accuracy: ±0.3°C, with blackbody</t>
  </si>
  <si>
    <t>Approx. 120 mm x 37 mm x 23 mm</t>
  </si>
  <si>
    <t>Active deterrence with white light &amp; siren</t>
  </si>
  <si>
    <t>USB 3.0 and USB 2.0</t>
  </si>
  <si>
    <t>Interface</t>
  </si>
  <si>
    <t>Ambient temperature during operation</t>
  </si>
  <si>
    <t>Support Various lens options up to 13 mm</t>
  </si>
  <si>
    <t>Approx. 10 °C to 30 °C</t>
  </si>
  <si>
    <t>2/2 alarm in/out</t>
  </si>
  <si>
    <t>Approx. 0 °C to 40 °C</t>
  </si>
  <si>
    <t>Ambient temperature and when storing or transporting the device</t>
  </si>
  <si>
    <t>System Requirements</t>
  </si>
  <si>
    <t>Micro SD memory</t>
  </si>
  <si>
    <t>Detector Type</t>
  </si>
  <si>
    <t>Vanadium oxide uncooled focal plane detector</t>
  </si>
  <si>
    <t>Processor</t>
  </si>
  <si>
    <t>Intel i3/9th generation – Intel i5/ 8th generation (similar or equal)</t>
  </si>
  <si>
    <t>RAM</t>
  </si>
  <si>
    <t>16 GB DDR4</t>
  </si>
  <si>
    <t>Effective Pixels</t>
  </si>
  <si>
    <t>Pixel Pitch</t>
  </si>
  <si>
    <t>Approx. 17 μm</t>
  </si>
  <si>
    <t>Interfaces</t>
  </si>
  <si>
    <t>USB 3.0 SuperSpeed and USB 2.0 FullSpeed, Power supply &amp; current consumption: USB 3.0: 5 Volt ± 5%, 700 mA max. USB 2.0: 5 Volt ± 5%, 220 mA max.</t>
  </si>
  <si>
    <t>Graphics card</t>
  </si>
  <si>
    <t>Recommended</t>
  </si>
  <si>
    <t>Spectral Range</t>
  </si>
  <si>
    <t>Approx. 8 μm–14 μm</t>
  </si>
  <si>
    <t>Thermal Sensitivity (NETD)</t>
  </si>
  <si>
    <t>Approx. ≤40 mK</t>
  </si>
  <si>
    <t>Operating system</t>
  </si>
  <si>
    <t>Windows 10</t>
  </si>
  <si>
    <t>Focal Length</t>
  </si>
  <si>
    <t>Approx. 7.5 mm; 13 mm</t>
  </si>
  <si>
    <t>Field of View</t>
  </si>
  <si>
    <t>Approx. 7.5 mm: horizontal: 30° - 53°, vertical: 22° - 39°</t>
  </si>
  <si>
    <t>Focus Mode</t>
  </si>
  <si>
    <t>Fixed-focal</t>
  </si>
  <si>
    <t>Digital Detail Enhancement (DDE)</t>
  </si>
  <si>
    <t>Thermal Image Stabilization</t>
  </si>
  <si>
    <t>Electronic Image Stabilization</t>
  </si>
  <si>
    <t>AGC</t>
  </si>
  <si>
    <t>Auto; manual</t>
  </si>
  <si>
    <t>Noise Reduction</t>
  </si>
  <si>
    <t>2D NR; 3D NR</t>
  </si>
  <si>
    <t>Image Flip</t>
  </si>
  <si>
    <t>90°/180°/mirror</t>
  </si>
  <si>
    <t>Temperature</t>
  </si>
  <si>
    <t>Approx. 30°C ~+45°C Measurement Range</t>
  </si>
  <si>
    <t>Temperature Accuracy</t>
  </si>
  <si>
    <t>Max ±0.3°C with blackbody, Max ±1°C without blackbody</t>
  </si>
  <si>
    <t>Approx. 4mm - 8mm</t>
  </si>
  <si>
    <t>Max Aperture</t>
  </si>
  <si>
    <t>More than F1.5</t>
  </si>
  <si>
    <t>Angle of View</t>
  </si>
  <si>
    <t>Approx. H: 84° V: 45°, H: 40° V: 22°</t>
  </si>
  <si>
    <t>Network Connection</t>
  </si>
  <si>
    <t>SD card recording</t>
  </si>
  <si>
    <t>Alarm</t>
  </si>
  <si>
    <t>Motion detection/privacy mask/audio detection/SD card abnormality/network abnormality/anti-burn warning</t>
  </si>
  <si>
    <t>Operating Temperature</t>
  </si>
  <si>
    <t>Approx. 10°C to +30°C</t>
  </si>
  <si>
    <t>Black Box:</t>
  </si>
  <si>
    <t>Effective radiant surface</t>
  </si>
  <si>
    <t>Approx. 70mm×70mm</t>
  </si>
  <si>
    <t>Temperature resolution</t>
  </si>
  <si>
    <t>Approx. 0.1</t>
  </si>
  <si>
    <t>Temperature accuracy</t>
  </si>
  <si>
    <t>Approx. ±0.2℃</t>
  </si>
  <si>
    <t>Temperature stability</t>
  </si>
  <si>
    <t>Approx. ±( 0.10.2 )℃/30min</t>
  </si>
  <si>
    <t>Effective emissivity</t>
  </si>
  <si>
    <t>Approx. 0.97</t>
  </si>
  <si>
    <t>Power supply:</t>
  </si>
  <si>
    <t>220VAC</t>
  </si>
  <si>
    <t>Ambient temperature</t>
  </si>
  <si>
    <t>Approx. 0℃~40 ℃</t>
  </si>
  <si>
    <t>Storage</t>
  </si>
  <si>
    <t>Internal HDD, Up to 8 TB capacity</t>
  </si>
  <si>
    <t>Operating Conditions</t>
  </si>
  <si>
    <t>-10°C ~ +55°C</t>
  </si>
  <si>
    <t>DICOM Store and DICOM structured dose report</t>
  </si>
  <si>
    <t>The ability to interact with the processing workstation from remote PC to view and process studies within the same hospital</t>
  </si>
  <si>
    <t>Add-on specifications on top of base specs</t>
  </si>
  <si>
    <t>Vendor input</t>
  </si>
  <si>
    <t>Extra detector (small)</t>
  </si>
  <si>
    <t>Extra detector (large)</t>
  </si>
  <si>
    <t>Above specs with telescopic column movement for X-Ray tube (if available)</t>
  </si>
  <si>
    <t>Extra detector (small) with exchange price</t>
  </si>
  <si>
    <t>Extra detector (large) with exchange price</t>
  </si>
  <si>
    <t>One Mobile Apron Hanger, and must hold 5 aprons</t>
  </si>
  <si>
    <t>Please specify Add-on specifications on top of base specs</t>
  </si>
  <si>
    <t>HYPERBARIC MEDICAL TREATMENT SYSTEM</t>
  </si>
  <si>
    <t>12 Patient Chamber</t>
  </si>
  <si>
    <t>pressure vessel and the medical monitoring system</t>
  </si>
  <si>
    <t>Vessel shape and size:</t>
  </si>
  <si>
    <t>divided in main chamber and ante chamber</t>
  </si>
  <si>
    <t>Double-Lock</t>
  </si>
  <si>
    <t>cylindrical</t>
  </si>
  <si>
    <t>lying pressure vessel</t>
  </si>
  <si>
    <t>Omega shape with Flat Wall Technology with non-enforced flat steel plates as endwalls, side walls and bottom</t>
  </si>
  <si>
    <t>Inside chamber diameter</t>
  </si>
  <si>
    <t>2500 mm</t>
  </si>
  <si>
    <t>Inside free height (min)</t>
  </si>
  <si>
    <t>1900 mm</t>
  </si>
  <si>
    <t>Seating capacity</t>
  </si>
  <si>
    <t>twelve seated patients (arranged in 4 groups of 3 seats mounted on trolleys) or four lying patients on trolleys with stretchers, or 2 lying patients in ICU beds</t>
  </si>
  <si>
    <t>each seat should have its own breathing system by oxygen mask and oxygen hood.</t>
  </si>
  <si>
    <t>treatment pressure</t>
  </si>
  <si>
    <t>shall be 2,0 bar gauge = 3,0 bar absolute</t>
  </si>
  <si>
    <t>Design temperature</t>
  </si>
  <si>
    <t>50°C</t>
  </si>
  <si>
    <t>Pressure Vessel (Scope of Delivery):</t>
  </si>
  <si>
    <t>1 Cylindrical pressure vessel, with flat end and intermediate walls and flat floor as pressure absorption components without enforcements</t>
  </si>
  <si>
    <t>Extra low entrance step.</t>
  </si>
  <si>
    <t>Load distribution well spread over bottom of the building</t>
  </si>
  <si>
    <t>2 rectangular doors</t>
  </si>
  <si>
    <t>(1x between ac/mc) 1800 mm free height x 700 mm free width (1x for direct access ac) as flat bottom walk in door, easy to operate</t>
  </si>
  <si>
    <t>Minimum of 3 observation window in wide angle technique WINDOW</t>
  </si>
  <si>
    <t>free 250 mm diameter and two rubber lip-seal, sealing with the pressure</t>
  </si>
  <si>
    <t>1 medical supply lock with one hand operation technique size</t>
  </si>
  <si>
    <t>free inner length 300 mm, inner diameter 200 mm</t>
  </si>
  <si>
    <t>1 bayonet closure outside , flat door inside</t>
  </si>
  <si>
    <t>door leave stainless-steel</t>
  </si>
  <si>
    <t>1 set equalizing valves</t>
  </si>
  <si>
    <t>1 safety devices with pressure indication and one-hand operation</t>
  </si>
  <si>
    <t>4 observation-window Extremely wide vision</t>
  </si>
  <si>
    <t>free diameter 250 mm, Minimum of 3 in each side walls of the main-chamber</t>
  </si>
  <si>
    <t>three spare flanges free diameter 100 mm, blind leafs exchangeable for medical data (2x in mc / 1x in ac)</t>
  </si>
  <si>
    <t>1 set of Hoisting eyes according to hoist standard</t>
  </si>
  <si>
    <t>1 Corrosion prevention Corrosion prevention and coat of varnish</t>
  </si>
  <si>
    <t>(inside and outside) approved for use in hyperbaric systems</t>
  </si>
  <si>
    <t>Main Chamber Equipment:</t>
  </si>
  <si>
    <t>Twelve Patient seats</t>
  </si>
  <si>
    <t>passenger seats style</t>
  </si>
  <si>
    <t>ergonomically formed high back rests</t>
  </si>
  <si>
    <t>foldable arm rests</t>
  </si>
  <si>
    <t>2 arm rests per seat</t>
  </si>
  <si>
    <t>upholstery</t>
  </si>
  <si>
    <t>covered with water resistant material that is resilient to chemicals</t>
  </si>
  <si>
    <t>fire resistant</t>
  </si>
  <si>
    <t>easy to clean</t>
  </si>
  <si>
    <t>silencer Set of high-efficient silencers for air inlet and outlet</t>
  </si>
  <si>
    <t>noise level will be less than 85 dBA for normal operation</t>
  </si>
  <si>
    <t>chamber ventilation is connected to the system</t>
  </si>
  <si>
    <t>one Safety valve adjusted to the max working pressure</t>
  </si>
  <si>
    <t>minimum 8 Illumination units external cold light lamp/ optical fibre type 50 watt/each</t>
  </si>
  <si>
    <t>Lamps are non-glaring, chamber is not heated up, absolutely no noise is generated, easy to maintain, with extra long-lasting halogen lamps.</t>
  </si>
  <si>
    <t>One communication / display</t>
  </si>
  <si>
    <t>One permanent dynamic telephone</t>
  </si>
  <si>
    <t>sound powered</t>
  </si>
  <si>
    <t>howler</t>
  </si>
  <si>
    <t>as second redundant talking possibility)</t>
  </si>
  <si>
    <t>One analogue clock</t>
  </si>
  <si>
    <t>button for emergency signal system</t>
  </si>
  <si>
    <t>digital indication of working pressure</t>
  </si>
  <si>
    <t>digital indication of time</t>
  </si>
  <si>
    <t>digital indication of temperature</t>
  </si>
  <si>
    <t>digital indication of remaining treatment time</t>
  </si>
  <si>
    <t>Two mounting rails Suspension bars</t>
  </si>
  <si>
    <t>integrated in supply rail (for holding infusion bottles etc.)</t>
  </si>
  <si>
    <t>one stacker plates Set, stainless steel</t>
  </si>
  <si>
    <t>twelve patient oxygen breathing system O2-/air breathing units</t>
  </si>
  <si>
    <t>inlet and outlet, integrated in supply rail, with overboard dump system for the exhaled gas, breathing resistance 3 mbar at 1,5 bar chamber pressure and breathing volume 22,5 l/min acc.</t>
  </si>
  <si>
    <t>Main Chamber -Breathing units shall be able to switch collectively toO2/ Air from the control station</t>
  </si>
  <si>
    <t>demand-inlet-regulators and the outlet valves are integrated in and covered by the supply rail above the patients</t>
  </si>
  <si>
    <t>twelve semi-masks High-quality semi-masks</t>
  </si>
  <si>
    <t>made of anti allergic silicon</t>
  </si>
  <si>
    <t>with infinitely adjustable head harness Connection of mask and connection block is effected via standard flexible and extremely light-weight one-way corrugated hose</t>
  </si>
  <si>
    <t>Twelve Hood-couplings</t>
  </si>
  <si>
    <t>Additional connections for connecting of hood-systems</t>
  </si>
  <si>
    <t>Twelve Head Tent-System</t>
  </si>
  <si>
    <t>incl. hoods via the a connection</t>
  </si>
  <si>
    <t>12x type with flowmeter</t>
  </si>
  <si>
    <t>coupling system</t>
  </si>
  <si>
    <t>overboard dump system for the hoods exhaled gas</t>
  </si>
  <si>
    <t>can be switched collectively from O2/Air from the control station</t>
  </si>
  <si>
    <t>One set of microphone and loudspeaker</t>
  </si>
  <si>
    <t>trans-receiver</t>
  </si>
  <si>
    <t>set of sockets for entertainment-headphones for each patient</t>
  </si>
  <si>
    <t>incl. 12 headsets one for each patient</t>
  </si>
  <si>
    <t>luding set of audio-channel selection switches for each patient</t>
  </si>
  <si>
    <t>pipe-work and equipment is recessed and hidden behind supply rails or panels</t>
  </si>
  <si>
    <t>call button for each patient</t>
  </si>
  <si>
    <t>distribution channels set of distribution channels with outlet gratings for air conditioning system</t>
  </si>
  <si>
    <t>One emergency evacuation valve</t>
  </si>
  <si>
    <t>leaded</t>
  </si>
  <si>
    <t>Sufficient fire extinguisher Portable fire extinguisher filled with water</t>
  </si>
  <si>
    <t>use in hyperbaric system</t>
  </si>
  <si>
    <t>Anti-slip floor, easy to clean</t>
  </si>
  <si>
    <t>wet cleaning</t>
  </si>
  <si>
    <t>fire resistant and antistatic material proved for use under hyperbaric conditions</t>
  </si>
  <si>
    <t>painting Inner painting</t>
  </si>
  <si>
    <t>non-toxic, hardly inflammable/fire retardant and non-smelling</t>
  </si>
  <si>
    <t>Paint colours light white</t>
  </si>
  <si>
    <t>cabinet to store medical appliances, rugs etc.</t>
  </si>
  <si>
    <t>cover made of stainless steel</t>
  </si>
  <si>
    <t>Ante Chamber Equipment:</t>
  </si>
  <si>
    <t>Two single seats with arm and back rests for seating persons</t>
  </si>
  <si>
    <t>silencer Set of high-efficiency silencers for air inlet and outlet</t>
  </si>
  <si>
    <t>The chamberventilation</t>
  </si>
  <si>
    <t>connected to the system</t>
  </si>
  <si>
    <t>emergency evacuation valve</t>
  </si>
  <si>
    <t>Two Illumination unit external cold light lamp/ optical fibre type</t>
  </si>
  <si>
    <t>50 watt/each, Lamps are non-glaring, chamber is not heated up, absolutely no noise is generated, easy to maintain, with extra long-lasting halogen lamps.</t>
  </si>
  <si>
    <t>communication / display system with one set of microphone and loudspeaker (transreceiver) System</t>
  </si>
  <si>
    <t>permanent dynamic telephone (sound powered) with howler (as second redundant talking possibility)</t>
  </si>
  <si>
    <t>analogue clock</t>
  </si>
  <si>
    <t>depth gauge, scale 0-60 msw to indicate the depth inside ac</t>
  </si>
  <si>
    <t>Two patient oxygen /air breathing system, new O2-breathing-units</t>
  </si>
  <si>
    <t>inlet and outlet, integrated in supply rail</t>
  </si>
  <si>
    <t>with overboard dump system for the exhaled gas</t>
  </si>
  <si>
    <t>breathing resistance 3 mbar at 1,5 bar chamber pressure and breathing volume 22,5 l/min</t>
  </si>
  <si>
    <t>AC Breathing units can be switched collectively (together with mc) to O2/ Air from the control station</t>
  </si>
  <si>
    <t>the demand-inlet-regulators and the outlet valves</t>
  </si>
  <si>
    <t>integrated in and covered by the supply rail above the patients</t>
  </si>
  <si>
    <t>Two semi-masks High-quality semi-masks</t>
  </si>
  <si>
    <t>with infinitely adjustable head harness</t>
  </si>
  <si>
    <t>Connection of mask and connection block is effected via flexible and extremely light weight one way corrugated hose</t>
  </si>
  <si>
    <t>One supply rail above the patient in which are integrated</t>
  </si>
  <si>
    <t>One set of microphone and loudspeaker (trans-receiver) System</t>
  </si>
  <si>
    <t>One fire extinguisher Portable fire extinguisher filled with water</t>
  </si>
  <si>
    <t>specially use in hyperbaric system</t>
  </si>
  <si>
    <t>piping, wiring Set of material for piping and wiring</t>
  </si>
  <si>
    <t>stacker plates (equipment tray) Set, stainless steel</t>
  </si>
  <si>
    <t>floor Anti-slip floor, easy to clean</t>
  </si>
  <si>
    <t>fire resistant and antistatic material</t>
  </si>
  <si>
    <t>proved for use under hyperbaric conditions</t>
  </si>
  <si>
    <t>CHAMBER CONTROL SYSTEM</t>
  </si>
  <si>
    <t>Medical Monitoring system</t>
  </si>
  <si>
    <t>important operating and health related parameters for each patient and for the chamber itself.</t>
  </si>
  <si>
    <t>TV-MONITORING SYSTEM:</t>
  </si>
  <si>
    <t>four TV cameras CCD-colour TV cameras with wide angle lens for video monitoring</t>
  </si>
  <si>
    <t>3x MC and x AC) In the main chamber 4 patients are observed by one camera. The wide angle lens is of fixed/adjustable type</t>
  </si>
  <si>
    <t>four camera- adjustment Fixing bows with adjustment possibility</t>
  </si>
  <si>
    <t>1 monitor Color-TV-TFT Flat 17”</t>
  </si>
  <si>
    <t>Screen Monitor for display of one selected camera-picture</t>
  </si>
  <si>
    <t>Screen Monitor for Quad display</t>
  </si>
  <si>
    <t>max 4 camera pictures on one screen as well as selectable large image display</t>
  </si>
  <si>
    <t>1 Quad-processor Set E- and control technique for TV-monitoring system</t>
  </si>
  <si>
    <t>1 DVD-Recorder as video recorder</t>
  </si>
  <si>
    <t>records the pictures which are displayed on a selected monitor.</t>
  </si>
  <si>
    <t>1 set E- and control technique for TV-monitoring system</t>
  </si>
  <si>
    <t>TRANSFER TROLLEY</t>
  </si>
  <si>
    <t>Two TRANSFER-TROLLEY for lying patients, inclusive 2 berth with mattress and upholstery, up-foldable head rest</t>
  </si>
  <si>
    <t>COOL SYSTEM / HEAT SYSTEM</t>
  </si>
  <si>
    <t>Environment Control System to control the temperature inside the chamber shall be installed to regulate temperature during operation as well the relative humidity inside the chamber</t>
  </si>
  <si>
    <t>FIRE EXTINGUISHING SYSTEM</t>
  </si>
  <si>
    <t>Fire extinguishing system shall be installed to meet the highest standard for multiplace hyperbaric chamber systems.</t>
  </si>
  <si>
    <t>The main-chamber and the ante-chamber must be equipped with a stationary built in fire-fighting system</t>
  </si>
  <si>
    <t>COMPRESSED-AIR SUPPLY (LP+HP-System)</t>
  </si>
  <si>
    <t>The compressed-air supply system SHOULD meet the requirements for pressure chambers for hyperbaric treatment and is thus designed according to the valid safety standards.</t>
  </si>
  <si>
    <t>HP-COMRESSED AIR STORAGE system</t>
  </si>
  <si>
    <t>consist of 2 cylinder-battery-halves of minimum 16 pieces each with 80 l/200 bar compressed air cylinders, should be arranged in one supply rack. HP-batteries and low pressure supply are united in a control panel to which also the high pressure</t>
  </si>
  <si>
    <t>compressor</t>
  </si>
  <si>
    <t>Video Laryngoscope For difficult airway intubation</t>
  </si>
  <si>
    <t>Design</t>
  </si>
  <si>
    <t>light weight &amp; portable</t>
  </si>
  <si>
    <t>The system shall be based on the latest technological advances in difficult intubations</t>
  </si>
  <si>
    <t>The unit shall be designed to provide a clear view of the vocal cords during intubation</t>
  </si>
  <si>
    <t>The unit shall simplify intubation of the difficult airway</t>
  </si>
  <si>
    <t>Trauma Airway</t>
  </si>
  <si>
    <t>Range in blade sizes allow coverage patient weights</t>
  </si>
  <si>
    <t>It shall have 60° angled blades</t>
  </si>
  <si>
    <t>It should have pre-shaped stylet for quick intubation process</t>
  </si>
  <si>
    <t>It should utilize minimum force for intubation</t>
  </si>
  <si>
    <t>It should have anti-fog feature</t>
  </si>
  <si>
    <t>The unit shall have integrated high resolution camera at good Position on blade to protect from blood and secretion</t>
  </si>
  <si>
    <t>The unit shall mount on mobile carts and castors</t>
  </si>
  <si>
    <t>Intubation of cervical spine immobilization</t>
  </si>
  <si>
    <t>Difficult Airway management and routine intubation</t>
  </si>
  <si>
    <t>Screen Size not less than 7 inch</t>
  </si>
  <si>
    <t>LCD OR TFT</t>
  </si>
  <si>
    <t>Blades Size</t>
  </si>
  <si>
    <t>SIZE 2 REUSABLE</t>
  </si>
  <si>
    <t>Qty:1 ITEMIZED ( PRICE NOT TO BE INCLUDED IN OFFERED UNIT PRICE )</t>
  </si>
  <si>
    <t>SIZE 2 SINGLE USE</t>
  </si>
  <si>
    <t>QTY : 80 MUST BE AN OPTIONAL ITEMIZED PRICE</t>
  </si>
  <si>
    <t>SIZE 3 REUSABLE</t>
  </si>
  <si>
    <t>SIZE 3 SINGLE USE INTEGRATED CAMERA &amp; LIGHT SOURCE WITHIN THE BLADE</t>
  </si>
  <si>
    <t>SIZE 4 REUSABLE</t>
  </si>
  <si>
    <t>SIZE 4 SINGLE USE INTEGRATED CAMERA &amp; LIGHT SOURCE WITHIN THE BLADE</t>
  </si>
  <si>
    <t>Made of medical grade plastic or stainless steel for less trauma handlingo teeth and soft tissue and easy</t>
  </si>
  <si>
    <t>Built in LED light for illumination</t>
  </si>
  <si>
    <t>Rechargable Battery on system</t>
  </si>
  <si>
    <t>Stylet</t>
  </si>
  <si>
    <t>Qty:3</t>
  </si>
  <si>
    <t>Any accessories, options and consumable items necessary to operate the offered system(s) must be clearly identified and priced separately</t>
  </si>
  <si>
    <t>TYPE, FIBER OPTIC</t>
  </si>
  <si>
    <t>Macintosh blades</t>
  </si>
  <si>
    <t>Adult</t>
  </si>
  <si>
    <t>3, 4</t>
  </si>
  <si>
    <t>pediatric</t>
  </si>
  <si>
    <t>Miller blades for sizes 00, 0, 1 for neonatal and infant</t>
  </si>
  <si>
    <t>Handle</t>
  </si>
  <si>
    <t>ILLUMINATION</t>
  </si>
  <si>
    <t>LED</t>
  </si>
  <si>
    <t>Spare lamps</t>
  </si>
  <si>
    <t>Materials of handle</t>
  </si>
  <si>
    <t>Cleaning and sterilization for handle and blades</t>
  </si>
  <si>
    <t>Case</t>
  </si>
  <si>
    <t>Power supply AA battery</t>
  </si>
  <si>
    <t>Charger with rechargeable battery</t>
  </si>
  <si>
    <t>Option</t>
  </si>
  <si>
    <t>Itemized Price for charger with battery</t>
  </si>
  <si>
    <t>Itemized Price for Lamp</t>
  </si>
  <si>
    <t>Itemized Price for handle</t>
  </si>
  <si>
    <t>Itemized Price for all blades</t>
  </si>
  <si>
    <t>All Accessories (itemized price)</t>
  </si>
  <si>
    <t>ECMO UNIT</t>
  </si>
  <si>
    <t>LUNG TYPE TECHNOLOGY</t>
  </si>
  <si>
    <t>SURFACE AREA (m2)</t>
  </si>
  <si>
    <t>2.5 - 4.5</t>
  </si>
  <si>
    <t>PRIMING VOLUME (ml)</t>
  </si>
  <si>
    <t>270 - 450</t>
  </si>
  <si>
    <t>O2 TRANSFER ( Ml/MIN )</t>
  </si>
  <si>
    <t>375 - 400</t>
  </si>
  <si>
    <t>BLOOD PHASE PRESSURE DROP AT RATED FLOW (mmHg)</t>
  </si>
  <si>
    <t>C02 TRANSFER ( Ml/MIN )</t>
  </si>
  <si>
    <t>200 - 300</t>
  </si>
  <si>
    <t>MAXIMUM GAS FLOW RATE (L/min)</t>
  </si>
  <si>
    <t>MAXIMUM BLOOD FLOW (L/min)</t>
  </si>
  <si>
    <t>COMPLIANCE (Ml /100mmHg)</t>
  </si>
  <si>
    <t>LOW : SPECIFY</t>
  </si>
  <si>
    <t>O2 TRANSFER /m2 ( Ml/M2/MIN )</t>
  </si>
  <si>
    <t>90 - 150</t>
  </si>
  <si>
    <t>Fully electrically motorized</t>
  </si>
  <si>
    <t>Electric variable height</t>
  </si>
  <si>
    <t>Electric sliding backrest</t>
  </si>
  <si>
    <t>Trend and reverse Trend</t>
  </si>
  <si>
    <t>Hand control ( remote wire control )</t>
  </si>
  <si>
    <t>The motor should be heavy-duty type and protected for over heat.</t>
  </si>
  <si>
    <t>Removable headboard for CPR</t>
  </si>
  <si>
    <t>Instant CPR release at sides</t>
  </si>
  <si>
    <t>MATTRESS</t>
  </si>
  <si>
    <t>The mattress should be supported by steel frame or other</t>
  </si>
  <si>
    <t>Shall be fire retardant, conductive and disinfectable layer</t>
  </si>
  <si>
    <t>Length: 200 cm Width - 85cm Mattress Thickness 12 cm</t>
  </si>
  <si>
    <t>Easy to clean and extremely hygenic</t>
  </si>
  <si>
    <t>manufacturer material for mattress</t>
  </si>
  <si>
    <t>SIDE RAIL</t>
  </si>
  <si>
    <t>up and down movement</t>
  </si>
  <si>
    <t>Split Siderails with integrated controls</t>
  </si>
  <si>
    <t>side rail length</t>
  </si>
  <si>
    <t>manufacturer material for side rail</t>
  </si>
  <si>
    <t>OVERALL LENGTH</t>
  </si>
  <si>
    <t>Fully extended -240.0cm approx.</t>
  </si>
  <si>
    <t>Fully retracted - 210.0cm approx.</t>
  </si>
  <si>
    <t>OVERALL WIDTH</t>
  </si>
  <si>
    <t>Siderails stowed -90.0cm approx.</t>
  </si>
  <si>
    <t>Siderails up -100cm approx.</t>
  </si>
  <si>
    <t>SLEEP SURFACE</t>
  </si>
  <si>
    <t>Length - fully extended -210cm approx.</t>
  </si>
  <si>
    <t>Length - fully retracted -190cm approx.</t>
  </si>
  <si>
    <t>Head and foot boards</t>
  </si>
  <si>
    <t>Night-light</t>
  </si>
  <si>
    <t>Adjustable height from 38 to 75 cm apprpx.</t>
  </si>
  <si>
    <t>Under bed frame clearances</t>
  </si>
  <si>
    <t>IV rod (all 4 bed corners)</t>
  </si>
  <si>
    <t>Head elevation gauge</t>
  </si>
  <si>
    <t>Drainage bag holders .</t>
  </si>
  <si>
    <t>Bed shall hold 220 kg working load approx.</t>
  </si>
  <si>
    <t>4 Corner bumpers and accessory holders</t>
  </si>
  <si>
    <t>Battery backup or Manual backup</t>
  </si>
  <si>
    <t>The unit should have no sharp edges. All external components should be securely mounted</t>
  </si>
  <si>
    <t>The unit should be secure and provide adequate protection against moving and electrically energized parts</t>
  </si>
  <si>
    <t>The unit should be well constructed with durable materials to withstand typical abuse and cleaning</t>
  </si>
  <si>
    <t>The unit should be simple to use, operate, and maintain</t>
  </si>
  <si>
    <t>Bed extender</t>
  </si>
  <si>
    <t>4 Casters</t>
  </si>
  <si>
    <t>Central brake and steer</t>
  </si>
  <si>
    <t>Brake and steer pedals accessible from all four corners of the bed</t>
  </si>
  <si>
    <t>Easy maneuverability</t>
  </si>
  <si>
    <t>Power supply 220 VAC / 60 HZ</t>
  </si>
  <si>
    <t>AREAS OF USE</t>
  </si>
  <si>
    <t>Emergency / Re-covery bay</t>
  </si>
  <si>
    <t>FRAME MATERIAL</t>
  </si>
  <si>
    <t>Epoxy painted steel</t>
  </si>
  <si>
    <t>STRETCHER TYPE</t>
  </si>
  <si>
    <t>Hydraulic</t>
  </si>
  <si>
    <t>FOOT PEDAL OPERATED</t>
  </si>
  <si>
    <t>Yes, both sides</t>
  </si>
  <si>
    <t>TRENDELENBURG</t>
  </si>
  <si>
    <t>15 degree approx.</t>
  </si>
  <si>
    <t>REVERSE TRENDELENBURG</t>
  </si>
  <si>
    <t>HEAD ADJUSMENT</t>
  </si>
  <si>
    <t>STRETCHER SURFACE</t>
  </si>
  <si>
    <t>Radio translucent</t>
  </si>
  <si>
    <t>X-RAY CASSETTE HOLDER</t>
  </si>
  <si>
    <t>Yes, full length</t>
  </si>
  <si>
    <t>SIDERAILS</t>
  </si>
  <si>
    <t>OXYGEN TANK HOLDER</t>
  </si>
  <si>
    <t>RESTRAINING STRAPS</t>
  </si>
  <si>
    <t>Yes, all corners</t>
  </si>
  <si>
    <t>IV POLE SOCKETS</t>
  </si>
  <si>
    <t>4 or 5, lockable</t>
  </si>
  <si>
    <t>DIAMETER</t>
  </si>
  <si>
    <t>20 cm approx.</t>
  </si>
  <si>
    <t>MAXIMUM PATIENT WEIGHT</t>
  </si>
  <si>
    <t>220 Kg</t>
  </si>
  <si>
    <t>All neceessory accessories</t>
  </si>
  <si>
    <t>Yes, durable and easy to clean</t>
  </si>
  <si>
    <t>PLATFORM DIMENSION IN MM</t>
  </si>
  <si>
    <t>2000 X 800 approx.</t>
  </si>
  <si>
    <t>The unit must be the latest technology in noninvasive ventilation.</t>
  </si>
  <si>
    <t>The unit must be Positive Airway Pressure machine to be used in healthcare facilities.</t>
  </si>
  <si>
    <t>The unit must be used for adult and pediatric patients.</t>
  </si>
  <si>
    <t>The unit must have the following controls:</t>
  </si>
  <si>
    <t>Inspiratory time 0.5 to 3 sec.</t>
  </si>
  <si>
    <t>Inspiratory pressure 4 to 30 cm H2O.</t>
  </si>
  <si>
    <t>Expiratory pressure 4 to 25</t>
  </si>
  <si>
    <t>Respiratory rate 5 to 40 bpm.</t>
  </si>
  <si>
    <t>The unit must have the following modes:</t>
  </si>
  <si>
    <t>BiPAP: Spontaneous mode, Timed mode and Spontaneous-Timed mode.</t>
  </si>
  <si>
    <t>BiPAP with back up rate.</t>
  </si>
  <si>
    <t>Pressure Assist Control.</t>
  </si>
  <si>
    <t>Volume Assured Pressure Support with Backup Rate</t>
  </si>
  <si>
    <t>Volume Assured Pressure Support with Automatic Expiratory Pressure Adjustment.</t>
  </si>
  <si>
    <t>The unit must have different control for an inspiratory time, expiratory time, PIP, Maximum PIP, Respiratory rate, CPAP and EPAP, trigger sensitivity, and screen lock.</t>
  </si>
  <si>
    <t>The unit must be equipped with auto patient start and stop.</t>
  </si>
  <si>
    <t>The unit must have an adjustable ramp time with a range of 0 to 45 min approximately.</t>
  </si>
  <si>
    <t>The unit should have a built-in filter.</t>
  </si>
  <si>
    <t>The unit must have low-pressure oxygen inlet.</t>
  </si>
  <si>
    <t>The unit must have leak compensation for at least 100 L/M.</t>
  </si>
  <si>
    <t>The unit must have a built-in heated humidifier with temperature adjusted.</t>
  </si>
  <si>
    <t>They unit should include humidifier blocker to use the device without humidifier.</t>
  </si>
  <si>
    <t>The unit must have a digital waveform display and waveform software.</t>
  </si>
  <si>
    <t>The unit should have memory port with memory card included.</t>
  </si>
  <si>
    <t>The unit should have a carrying case.</t>
  </si>
  <si>
    <t>The unit must be installed on a movable stand.</t>
  </si>
  <si>
    <t>The unit should be easy to operate.</t>
  </si>
  <si>
    <t>The unit should have event log.</t>
  </si>
  <si>
    <t>The controls, labels, and displays should be clear and visible.</t>
  </si>
  <si>
    <t>The controls should be protected against accidental setting changes.</t>
  </si>
  <si>
    <t>The unit should be small in size and lightweight with approximate weight less than 4Kg with humidifier.</t>
  </si>
  <si>
    <t>The unit should be able to resist tipping over.</t>
  </si>
  <si>
    <t>Alarms should allow quick assessment and correction of the alarm condition.</t>
  </si>
  <si>
    <t>The priority of the alarm should be indicated by different audible tones and visual indicators.</t>
  </si>
  <si>
    <t>Audible alarms and visual indicators must activate when switching from line to battery power.</t>
  </si>
  <si>
    <t>The unit must also have power failure, overheat and fault alarms.</t>
  </si>
  <si>
    <t>The following alarms should also be included</t>
  </si>
  <si>
    <t>Leak alarm</t>
  </si>
  <si>
    <t>Low and High pressure</t>
  </si>
  <si>
    <t>Respiratory rate</t>
  </si>
  <si>
    <t>Apnea alarm is a must</t>
  </si>
  <si>
    <t>BiPAP units should be able to operate in a variety of environments and should not be affected by electromagnetic interference and electrostatic discharge.</t>
  </si>
  <si>
    <t>Servicing by a skilled technician should be easy; the operator’s manual should provide adequate information for clinicians, users, and caregivers.</t>
  </si>
  <si>
    <t>The unit should be well constructed with durable material to withstand typical abuse &amp; cleaning.</t>
  </si>
  <si>
    <t>The unit should be FDA approved and CE marked.</t>
  </si>
  <si>
    <t>The unit should comply with International Respiratory Standards.</t>
  </si>
  <si>
    <t>The unit should be 220VAC at 60Hz.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</si>
</sst>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b/>
      <sz val="9"/>
      <name val="Calibri"/>
      <family val="2"/>
      <scheme val="minor"/>
    </font>
    <font>
      <b/>
      <sz val="9"/>
      <color theme="1"/>
      <name val="Calibri"/>
      <family val="2"/>
      <scheme val="minor"/>
    </font>
    <font>
      <b/>
      <sz val="8"/>
      <color theme="1"/>
      <name val="Calibri"/>
      <family val="2"/>
      <scheme val="minor"/>
    </font>
    <font>
      <sz val="10"/>
      <color indexed="8"/>
      <name val="Arial"/>
      <family val="2"/>
    </font>
    <font>
      <b/>
      <sz val="9"/>
      <color theme="0"/>
      <name val="Calibri"/>
      <family val="2"/>
      <scheme val="minor"/>
    </font>
    <font>
      <sz val="9"/>
      <color theme="1"/>
      <name val="Calibri"/>
      <family val="2"/>
      <scheme val="minor"/>
    </font>
    <font>
      <sz val="10"/>
      <name val="MS Sans Serif"/>
      <family val="2"/>
    </font>
    <font>
      <b/>
      <sz val="9"/>
      <color indexed="8"/>
      <name val="Calibri"/>
      <family val="2"/>
      <scheme val="minor"/>
    </font>
    <font>
      <sz val="9"/>
      <name val="Calibri"/>
      <family val="2"/>
      <scheme val="minor"/>
    </font>
    <font>
      <b/>
      <sz val="10"/>
      <color theme="1"/>
      <name val="Calibri"/>
      <family val="2"/>
      <scheme val="minor"/>
    </font>
    <font>
      <b/>
      <sz val="10"/>
      <color indexed="8"/>
      <name val="Calibri"/>
      <family val="2"/>
      <scheme val="minor"/>
    </font>
    <font>
      <b/>
      <sz val="11"/>
      <name val="Calibri"/>
      <family val="2"/>
      <scheme val="minor"/>
    </font>
    <font>
      <sz val="10"/>
      <name val="Calibri"/>
      <family val="2"/>
      <scheme val="minor"/>
    </font>
    <font>
      <b/>
      <sz val="18"/>
      <name val="Calibri"/>
      <family val="2"/>
      <scheme val="minor"/>
    </font>
    <font>
      <b/>
      <sz val="8"/>
      <color theme="3" tint="-0.499984740745262"/>
      <name val="Calibri"/>
      <family val="2"/>
      <scheme val="minor"/>
    </font>
    <font>
      <sz val="10"/>
      <color theme="1"/>
      <name val="Calibri"/>
      <family val="2"/>
      <scheme val="minor"/>
    </font>
    <font>
      <b/>
      <sz val="11"/>
      <color rgb="FFFF0000"/>
      <name val="Calibri"/>
      <family val="2"/>
      <scheme val="minor"/>
    </font>
    <font>
      <b/>
      <sz val="9"/>
      <color theme="3" tint="-0.249977111117893"/>
      <name val="Calibri"/>
      <family val="2"/>
      <scheme val="minor"/>
    </font>
    <font>
      <sz val="9"/>
      <color indexed="8"/>
      <name val="Calibri"/>
      <family val="2"/>
      <scheme val="minor"/>
    </font>
    <font>
      <sz val="8"/>
      <name val="Calibri"/>
      <family val="2"/>
      <scheme val="minor"/>
    </font>
    <font>
      <b/>
      <sz val="9"/>
      <color rgb="FFFF0000"/>
      <name val="Calibri"/>
      <family val="2"/>
      <scheme val="minor"/>
    </font>
    <font>
      <b/>
      <sz val="24"/>
      <color rgb="FFFF0000"/>
      <name val="Calibri"/>
      <family val="2"/>
      <scheme val="minor"/>
    </font>
  </fonts>
  <fills count="14">
    <fill>
      <patternFill patternType="none"/>
    </fill>
    <fill>
      <patternFill patternType="gray125"/>
    </fill>
    <fill>
      <patternFill patternType="solid">
        <fgColor theme="2"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79998168889431442"/>
        <bgColor indexed="0"/>
      </patternFill>
    </fill>
    <fill>
      <patternFill patternType="solid">
        <fgColor rgb="FF92D050"/>
        <bgColor indexed="64"/>
      </patternFill>
    </fill>
    <fill>
      <patternFill patternType="solid">
        <fgColor rgb="FFFFC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s>
  <cellStyleXfs count="4">
    <xf numFmtId="0" fontId="0" fillId="0" borderId="0"/>
    <xf numFmtId="43" fontId="1" fillId="0" borderId="0" applyFont="0" applyFill="0" applyBorder="0" applyAlignment="0" applyProtection="0"/>
    <xf numFmtId="0" fontId="8" fillId="0" borderId="0"/>
    <xf numFmtId="0" fontId="11" fillId="0" borderId="0"/>
  </cellStyleXfs>
  <cellXfs count="100">
    <xf numFmtId="0" fontId="0" fillId="0" borderId="0" xfId="0"/>
    <xf numFmtId="0" fontId="5" fillId="3"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4" fontId="9" fillId="6" borderId="1" xfId="2" applyNumberFormat="1" applyFont="1" applyFill="1" applyBorder="1" applyAlignment="1">
      <alignment horizontal="center" vertical="center" wrapText="1"/>
    </xf>
    <xf numFmtId="0" fontId="9" fillId="6" borderId="1" xfId="2" applyFont="1" applyFill="1" applyBorder="1" applyAlignment="1">
      <alignment horizontal="center" vertical="center" wrapText="1"/>
    </xf>
    <xf numFmtId="0" fontId="2" fillId="6" borderId="1" xfId="2" applyFont="1" applyFill="1" applyBorder="1" applyAlignment="1" applyProtection="1">
      <alignment horizontal="center" vertical="center" wrapText="1"/>
      <protection locked="0"/>
    </xf>
    <xf numFmtId="4" fontId="2" fillId="6" borderId="1" xfId="2" applyNumberFormat="1" applyFont="1" applyFill="1" applyBorder="1" applyAlignment="1">
      <alignment horizontal="center" vertical="center" wrapText="1"/>
    </xf>
    <xf numFmtId="0" fontId="10" fillId="0" borderId="0" xfId="0" applyFont="1" applyAlignment="1">
      <alignment horizontal="center" vertical="center" wrapText="1"/>
    </xf>
    <xf numFmtId="0" fontId="7" fillId="0" borderId="1" xfId="0" applyFont="1" applyBorder="1" applyAlignment="1">
      <alignment horizontal="center" vertical="center" wrapText="1"/>
    </xf>
    <xf numFmtId="1" fontId="6" fillId="0" borderId="1" xfId="0" applyNumberFormat="1" applyFont="1" applyBorder="1" applyAlignment="1">
      <alignment horizontal="center" vertical="center" wrapText="1"/>
    </xf>
    <xf numFmtId="0" fontId="5" fillId="0" borderId="1" xfId="2" applyFont="1" applyBorder="1" applyAlignment="1" applyProtection="1">
      <alignment horizontal="center" vertical="center" wrapText="1"/>
      <protection locked="0"/>
    </xf>
    <xf numFmtId="0" fontId="10" fillId="0" borderId="0" xfId="0" applyFont="1" applyAlignment="1">
      <alignment horizontal="center" wrapText="1"/>
    </xf>
    <xf numFmtId="0" fontId="7" fillId="7" borderId="1" xfId="0" applyFont="1" applyFill="1" applyBorder="1" applyAlignment="1">
      <alignment horizontal="center" vertical="center" wrapText="1"/>
    </xf>
    <xf numFmtId="1" fontId="6" fillId="7" borderId="1" xfId="0"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0" fontId="5" fillId="7" borderId="1" xfId="2" applyFont="1" applyFill="1" applyBorder="1" applyAlignment="1" applyProtection="1">
      <alignment horizontal="center" vertical="center" wrapText="1"/>
      <protection locked="0"/>
    </xf>
    <xf numFmtId="1" fontId="14" fillId="0" borderId="0" xfId="0" applyNumberFormat="1" applyFont="1" applyAlignment="1">
      <alignment horizontal="center" vertical="center" wrapText="1"/>
    </xf>
    <xf numFmtId="0" fontId="14" fillId="0" borderId="0" xfId="0" applyFont="1" applyAlignment="1">
      <alignment horizontal="left" vertical="center" wrapText="1"/>
    </xf>
    <xf numFmtId="0" fontId="15" fillId="0" borderId="0" xfId="3" applyFont="1" applyAlignment="1" applyProtection="1">
      <alignment horizontal="center" vertical="center" wrapText="1"/>
      <protection locked="0"/>
    </xf>
    <xf numFmtId="49" fontId="10" fillId="0" borderId="0" xfId="0" applyNumberFormat="1" applyFont="1" applyAlignment="1">
      <alignment horizontal="center" vertical="center" wrapText="1"/>
    </xf>
    <xf numFmtId="49" fontId="16" fillId="0" borderId="0" xfId="2" applyNumberFormat="1" applyFont="1" applyAlignment="1" applyProtection="1">
      <alignment horizontal="center" vertical="center" wrapText="1"/>
      <protection locked="0"/>
    </xf>
    <xf numFmtId="49" fontId="16" fillId="0" borderId="0" xfId="0" applyNumberFormat="1" applyFont="1" applyAlignment="1" applyProtection="1">
      <alignment horizontal="center" vertical="center" wrapText="1"/>
      <protection locked="0"/>
    </xf>
    <xf numFmtId="4" fontId="17" fillId="0" borderId="0" xfId="1" applyNumberFormat="1" applyFont="1" applyFill="1" applyBorder="1" applyAlignment="1" applyProtection="1">
      <alignment horizontal="center" wrapText="1"/>
      <protection locked="0"/>
    </xf>
    <xf numFmtId="0" fontId="16" fillId="0" borderId="0" xfId="2" applyFont="1" applyAlignment="1" applyProtection="1">
      <alignment horizontal="center" vertical="center" wrapText="1"/>
      <protection locked="0"/>
    </xf>
    <xf numFmtId="0" fontId="14" fillId="8" borderId="1" xfId="0" applyFont="1" applyFill="1" applyBorder="1" applyAlignment="1">
      <alignment horizontal="center" vertical="center" wrapText="1"/>
    </xf>
    <xf numFmtId="1" fontId="14" fillId="8" borderId="1" xfId="0" applyNumberFormat="1" applyFont="1" applyFill="1" applyBorder="1" applyAlignment="1">
      <alignment horizontal="center" vertical="center" wrapText="1"/>
    </xf>
    <xf numFmtId="0" fontId="14" fillId="0" borderId="1" xfId="0" applyFont="1" applyBorder="1" applyAlignment="1">
      <alignment horizontal="left" vertical="center" wrapText="1"/>
    </xf>
    <xf numFmtId="1" fontId="14" fillId="0" borderId="1" xfId="0" applyNumberFormat="1" applyFont="1" applyBorder="1" applyAlignment="1">
      <alignment horizontal="center" vertical="center" wrapText="1"/>
    </xf>
    <xf numFmtId="43" fontId="14" fillId="0" borderId="1" xfId="1" applyFont="1" applyFill="1" applyBorder="1" applyAlignment="1">
      <alignment horizontal="center" vertical="center" wrapText="1"/>
    </xf>
    <xf numFmtId="0" fontId="14" fillId="0" borderId="0" xfId="0" applyFont="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0" fillId="0" borderId="0" xfId="0" applyAlignment="1">
      <alignment horizontal="center" wrapText="1"/>
    </xf>
    <xf numFmtId="4" fontId="0" fillId="0" borderId="0" xfId="0" applyNumberFormat="1" applyAlignment="1" applyProtection="1">
      <alignment horizontal="center" vertical="center" wrapText="1"/>
      <protection locked="0"/>
    </xf>
    <xf numFmtId="4" fontId="6" fillId="0" borderId="6" xfId="0" applyNumberFormat="1" applyFont="1" applyBorder="1" applyAlignment="1">
      <alignment horizontal="center" vertical="center" wrapText="1"/>
    </xf>
    <xf numFmtId="0" fontId="0" fillId="0" borderId="0" xfId="0" applyAlignment="1">
      <alignment wrapText="1"/>
    </xf>
    <xf numFmtId="0" fontId="23" fillId="0" borderId="8" xfId="0" applyFont="1" applyBorder="1" applyAlignment="1" applyProtection="1">
      <alignment horizontal="center" vertical="center" wrapText="1" readingOrder="1"/>
      <protection locked="0"/>
    </xf>
    <xf numFmtId="0" fontId="10" fillId="0" borderId="1" xfId="0" applyFont="1" applyBorder="1" applyAlignment="1" applyProtection="1">
      <alignment horizontal="center" vertical="center" wrapText="1"/>
      <protection locked="0"/>
    </xf>
    <xf numFmtId="0" fontId="23" fillId="11" borderId="8" xfId="0" applyFont="1" applyFill="1" applyBorder="1" applyAlignment="1" applyProtection="1">
      <alignment horizontal="center" vertical="center" wrapText="1" readingOrder="1"/>
      <protection locked="0"/>
    </xf>
    <xf numFmtId="0" fontId="10" fillId="7" borderId="1" xfId="0" applyFont="1" applyFill="1" applyBorder="1" applyAlignment="1" applyProtection="1">
      <alignment horizontal="center" vertical="center" wrapText="1"/>
      <protection locked="0"/>
    </xf>
    <xf numFmtId="49" fontId="6" fillId="0" borderId="5"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9" fillId="12"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9" fontId="5" fillId="8" borderId="1" xfId="2" applyNumberFormat="1" applyFont="1" applyFill="1" applyBorder="1" applyAlignment="1" applyProtection="1">
      <alignment horizontal="center" vertical="center" wrapText="1"/>
      <protection locked="0"/>
    </xf>
    <xf numFmtId="49" fontId="5" fillId="8" borderId="1" xfId="0" applyNumberFormat="1" applyFont="1" applyFill="1" applyBorder="1" applyAlignment="1" applyProtection="1">
      <alignment horizontal="center" vertical="center" wrapText="1"/>
      <protection locked="0"/>
    </xf>
    <xf numFmtId="4" fontId="13" fillId="8" borderId="1" xfId="1" applyNumberFormat="1" applyFont="1" applyFill="1" applyBorder="1" applyAlignment="1" applyProtection="1">
      <alignment horizontal="center" wrapText="1"/>
      <protection locked="0"/>
    </xf>
    <xf numFmtId="4" fontId="5" fillId="8" borderId="1" xfId="0" applyNumberFormat="1" applyFont="1" applyFill="1" applyBorder="1" applyAlignment="1">
      <alignment horizontal="center" vertical="center" wrapText="1"/>
    </xf>
    <xf numFmtId="0" fontId="5" fillId="8" borderId="1" xfId="2" applyFont="1" applyFill="1" applyBorder="1" applyAlignment="1" applyProtection="1">
      <alignment horizontal="center" vertical="center" wrapText="1"/>
      <protection locked="0"/>
    </xf>
    <xf numFmtId="0" fontId="25" fillId="6" borderId="1" xfId="2" applyFont="1" applyFill="1" applyBorder="1" applyAlignment="1">
      <alignment horizontal="center" vertical="center" wrapText="1"/>
    </xf>
    <xf numFmtId="0" fontId="21" fillId="6" borderId="1" xfId="2" applyFont="1" applyFill="1" applyBorder="1" applyAlignment="1" applyProtection="1">
      <alignment horizontal="center" vertical="center" wrapText="1"/>
      <protection locked="0"/>
    </xf>
    <xf numFmtId="0" fontId="0" fillId="0" borderId="0" xfId="0" applyAlignment="1">
      <alignment horizontal="center"/>
    </xf>
    <xf numFmtId="49" fontId="6" fillId="0" borderId="1" xfId="0" applyNumberFormat="1" applyFont="1" applyBorder="1" applyAlignment="1">
      <alignment horizontal="center" vertical="center" wrapText="1"/>
    </xf>
    <xf numFmtId="0" fontId="7" fillId="0" borderId="1" xfId="0" applyFont="1" applyBorder="1" applyAlignment="1">
      <alignment horizontal="left" vertical="center" wrapText="1" indent="1"/>
    </xf>
    <xf numFmtId="0" fontId="9" fillId="6"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10" fillId="8" borderId="1" xfId="0" applyNumberFormat="1" applyFont="1" applyFill="1" applyBorder="1" applyAlignment="1" applyProtection="1">
      <alignment horizontal="center" vertical="center" wrapText="1"/>
      <protection locked="0"/>
    </xf>
    <xf numFmtId="0" fontId="23" fillId="0" borderId="0" xfId="0" applyFont="1" applyBorder="1" applyAlignment="1" applyProtection="1">
      <alignment horizontal="center" vertical="center" wrapText="1" readingOrder="1"/>
      <protection locked="0"/>
    </xf>
    <xf numFmtId="0" fontId="10" fillId="0" borderId="0" xfId="0" applyFont="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49" fontId="26" fillId="13" borderId="1" xfId="2" applyNumberFormat="1" applyFont="1" applyFill="1" applyBorder="1" applyAlignment="1" applyProtection="1">
      <alignment horizontal="center" vertical="center" wrapText="1"/>
      <protection locked="0"/>
    </xf>
    <xf numFmtId="0" fontId="15" fillId="8" borderId="1" xfId="3" applyFont="1" applyFill="1" applyBorder="1" applyAlignment="1" applyProtection="1">
      <alignment horizontal="center" vertical="center" wrapText="1"/>
      <protection locked="0"/>
    </xf>
    <xf numFmtId="49" fontId="18" fillId="9" borderId="1" xfId="2" applyNumberFormat="1" applyFont="1" applyFill="1" applyBorder="1" applyAlignment="1" applyProtection="1">
      <alignment horizontal="center" vertical="center" wrapText="1"/>
      <protection locked="0"/>
    </xf>
    <xf numFmtId="0" fontId="12" fillId="0" borderId="1" xfId="3" applyFont="1" applyBorder="1" applyAlignment="1" applyProtection="1">
      <alignment horizontal="center" vertical="center" wrapText="1"/>
      <protection locked="0"/>
    </xf>
    <xf numFmtId="49" fontId="16" fillId="0" borderId="1" xfId="2" applyNumberFormat="1" applyFont="1" applyBorder="1" applyAlignment="1" applyProtection="1">
      <alignment vertical="center" wrapText="1"/>
      <protection locked="0"/>
    </xf>
    <xf numFmtId="0" fontId="14" fillId="0" borderId="0" xfId="0" applyFont="1" applyAlignment="1">
      <alignment horizontal="center"/>
    </xf>
    <xf numFmtId="0" fontId="9" fillId="6" borderId="1" xfId="0" applyFont="1" applyFill="1" applyBorder="1" applyAlignment="1">
      <alignment horizontal="center" vertical="center" wrapText="1"/>
    </xf>
    <xf numFmtId="0" fontId="3" fillId="0" borderId="2" xfId="0" applyFont="1" applyBorder="1" applyAlignment="1">
      <alignment horizontal="center" vertical="center"/>
    </xf>
    <xf numFmtId="0" fontId="0" fillId="0" borderId="2" xfId="0" applyBorder="1" applyAlignment="1">
      <alignment horizontal="center" vertical="center"/>
    </xf>
    <xf numFmtId="0" fontId="6" fillId="0" borderId="1" xfId="0" applyNumberFormat="1" applyFont="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4" fontId="6" fillId="0" borderId="3"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0" fontId="22" fillId="10" borderId="3" xfId="0" applyFont="1" applyFill="1" applyBorder="1" applyAlignment="1">
      <alignment horizontal="left" vertical="center" wrapText="1"/>
    </xf>
    <xf numFmtId="0" fontId="22" fillId="10"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9" fillId="6" borderId="7" xfId="0" applyFont="1" applyFill="1" applyBorder="1" applyAlignment="1">
      <alignment horizontal="center" vertical="center"/>
    </xf>
    <xf numFmtId="49" fontId="6" fillId="0" borderId="1"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cellXfs>
  <cellStyles count="4">
    <cellStyle name="Comma" xfId="1" builtinId="3"/>
    <cellStyle name="Normal" xfId="0" builtinId="0"/>
    <cellStyle name="Normal 2" xfId="3" xr:uid="{75994416-C017-4672-96E6-4CD3C9A93B95}"/>
    <cellStyle name="Normal_Sheet1" xfId="2" xr:uid="{BEE31F0C-0083-449F-B5A1-94E25511CB70}"/>
  </cellStyles>
  <dxfs count="6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86E09-1CBF-42FB-9DFD-5128C8FD104D}">
  <dimension ref="A1:D49"/>
  <sheetViews>
    <sheetView tabSelected="1" workbookViewId="0">
      <selection activeCell="D3" sqref="D3:D44"/>
    </sheetView>
  </sheetViews>
  <sheetFormatPr defaultColWidth="37.54296875" defaultRowHeight="14.5" x14ac:dyDescent="0.35"/>
  <cols>
    <col min="1" max="1" width="7.453125" bestFit="1" customWidth="1"/>
    <col min="2" max="2" width="48" customWidth="1"/>
    <col min="3" max="3" width="9.26953125" customWidth="1"/>
  </cols>
  <sheetData>
    <row r="1" spans="1:4" ht="21" x14ac:dyDescent="0.35">
      <c r="A1" s="77" t="s">
        <v>0</v>
      </c>
      <c r="B1" s="77"/>
      <c r="C1" s="77"/>
      <c r="D1" s="77"/>
    </row>
    <row r="2" spans="1:4" x14ac:dyDescent="0.35">
      <c r="A2" s="1" t="s">
        <v>1</v>
      </c>
      <c r="B2" s="78" t="s">
        <v>2</v>
      </c>
      <c r="C2" s="78"/>
      <c r="D2" s="78"/>
    </row>
    <row r="3" spans="1:4" ht="21" x14ac:dyDescent="0.35">
      <c r="A3" s="2" t="s">
        <v>3</v>
      </c>
      <c r="B3" s="68" t="s">
        <v>4</v>
      </c>
      <c r="C3" s="3" t="s">
        <v>3</v>
      </c>
      <c r="D3" s="3" t="s">
        <v>878</v>
      </c>
    </row>
    <row r="4" spans="1:4" ht="21" x14ac:dyDescent="0.35">
      <c r="A4" s="2" t="s">
        <v>5</v>
      </c>
      <c r="B4" s="68" t="s">
        <v>4</v>
      </c>
      <c r="C4" s="3" t="s">
        <v>5</v>
      </c>
      <c r="D4" s="3" t="s">
        <v>329</v>
      </c>
    </row>
    <row r="5" spans="1:4" ht="21" x14ac:dyDescent="0.35">
      <c r="A5" s="2" t="s">
        <v>6</v>
      </c>
      <c r="B5" s="68" t="s">
        <v>4</v>
      </c>
      <c r="C5" s="3" t="s">
        <v>6</v>
      </c>
      <c r="D5" s="3" t="s">
        <v>330</v>
      </c>
    </row>
    <row r="6" spans="1:4" ht="21" x14ac:dyDescent="0.35">
      <c r="A6" s="2" t="s">
        <v>7</v>
      </c>
      <c r="B6" s="68" t="s">
        <v>4</v>
      </c>
      <c r="C6" s="3" t="s">
        <v>7</v>
      </c>
      <c r="D6" s="3" t="s">
        <v>879</v>
      </c>
    </row>
    <row r="7" spans="1:4" ht="21" x14ac:dyDescent="0.35">
      <c r="A7" s="2" t="s">
        <v>8</v>
      </c>
      <c r="B7" s="68" t="s">
        <v>4</v>
      </c>
      <c r="C7" s="3" t="s">
        <v>8</v>
      </c>
      <c r="D7" s="3" t="s">
        <v>880</v>
      </c>
    </row>
    <row r="8" spans="1:4" ht="21" x14ac:dyDescent="0.35">
      <c r="A8" s="2" t="s">
        <v>9</v>
      </c>
      <c r="B8" s="68" t="s">
        <v>4</v>
      </c>
      <c r="C8" s="3" t="s">
        <v>9</v>
      </c>
      <c r="D8" s="3" t="s">
        <v>331</v>
      </c>
    </row>
    <row r="9" spans="1:4" ht="21" x14ac:dyDescent="0.35">
      <c r="A9" s="2" t="s">
        <v>10</v>
      </c>
      <c r="B9" s="68" t="s">
        <v>4</v>
      </c>
      <c r="C9" s="3" t="s">
        <v>10</v>
      </c>
      <c r="D9" s="3" t="s">
        <v>881</v>
      </c>
    </row>
    <row r="10" spans="1:4" ht="21" x14ac:dyDescent="0.35">
      <c r="A10" s="2" t="s">
        <v>12</v>
      </c>
      <c r="B10" s="68" t="s">
        <v>4</v>
      </c>
      <c r="C10" s="3" t="s">
        <v>12</v>
      </c>
      <c r="D10" s="3" t="s">
        <v>333</v>
      </c>
    </row>
    <row r="11" spans="1:4" ht="21" x14ac:dyDescent="0.35">
      <c r="A11" s="2" t="s">
        <v>13</v>
      </c>
      <c r="B11" s="68" t="s">
        <v>4</v>
      </c>
      <c r="C11" s="3" t="s">
        <v>13</v>
      </c>
      <c r="D11" s="3" t="s">
        <v>335</v>
      </c>
    </row>
    <row r="12" spans="1:4" ht="21" x14ac:dyDescent="0.35">
      <c r="A12" s="2" t="s">
        <v>14</v>
      </c>
      <c r="B12" s="68" t="s">
        <v>4</v>
      </c>
      <c r="C12" s="3" t="s">
        <v>14</v>
      </c>
      <c r="D12" s="3" t="s">
        <v>882</v>
      </c>
    </row>
    <row r="13" spans="1:4" ht="21" x14ac:dyDescent="0.35">
      <c r="A13" s="2" t="s">
        <v>15</v>
      </c>
      <c r="B13" s="68" t="s">
        <v>4</v>
      </c>
      <c r="C13" s="3" t="s">
        <v>15</v>
      </c>
      <c r="D13" s="3" t="s">
        <v>337</v>
      </c>
    </row>
    <row r="14" spans="1:4" ht="21" x14ac:dyDescent="0.35">
      <c r="A14" s="2" t="s">
        <v>321</v>
      </c>
      <c r="B14" s="68" t="s">
        <v>4</v>
      </c>
      <c r="C14" s="3" t="s">
        <v>321</v>
      </c>
      <c r="D14" s="3" t="s">
        <v>883</v>
      </c>
    </row>
    <row r="15" spans="1:4" ht="21" x14ac:dyDescent="0.35">
      <c r="A15" s="2" t="s">
        <v>322</v>
      </c>
      <c r="B15" s="68" t="s">
        <v>4</v>
      </c>
      <c r="C15" s="3" t="s">
        <v>322</v>
      </c>
      <c r="D15" s="3" t="s">
        <v>338</v>
      </c>
    </row>
    <row r="16" spans="1:4" ht="21" x14ac:dyDescent="0.35">
      <c r="A16" s="2" t="s">
        <v>323</v>
      </c>
      <c r="B16" s="68" t="s">
        <v>4</v>
      </c>
      <c r="C16" s="3" t="s">
        <v>323</v>
      </c>
      <c r="D16" s="3" t="s">
        <v>340</v>
      </c>
    </row>
    <row r="17" spans="1:4" ht="21" x14ac:dyDescent="0.35">
      <c r="A17" s="2" t="s">
        <v>324</v>
      </c>
      <c r="B17" s="68" t="s">
        <v>4</v>
      </c>
      <c r="C17" s="3" t="s">
        <v>324</v>
      </c>
      <c r="D17" s="3" t="s">
        <v>342</v>
      </c>
    </row>
    <row r="18" spans="1:4" ht="21" x14ac:dyDescent="0.35">
      <c r="A18" s="2" t="s">
        <v>325</v>
      </c>
      <c r="B18" s="68" t="s">
        <v>4</v>
      </c>
      <c r="C18" s="3" t="s">
        <v>325</v>
      </c>
      <c r="D18" s="3" t="s">
        <v>344</v>
      </c>
    </row>
    <row r="19" spans="1:4" ht="21" x14ac:dyDescent="0.35">
      <c r="A19" s="2" t="s">
        <v>326</v>
      </c>
      <c r="B19" s="68" t="s">
        <v>4</v>
      </c>
      <c r="C19" s="3" t="s">
        <v>326</v>
      </c>
      <c r="D19" s="3" t="s">
        <v>884</v>
      </c>
    </row>
    <row r="20" spans="1:4" ht="21" x14ac:dyDescent="0.35">
      <c r="A20" s="2" t="s">
        <v>327</v>
      </c>
      <c r="B20" s="68" t="s">
        <v>4</v>
      </c>
      <c r="C20" s="3" t="s">
        <v>327</v>
      </c>
      <c r="D20" s="3" t="s">
        <v>885</v>
      </c>
    </row>
    <row r="21" spans="1:4" ht="21" x14ac:dyDescent="0.35">
      <c r="A21" s="2" t="s">
        <v>348</v>
      </c>
      <c r="B21" s="68" t="s">
        <v>4</v>
      </c>
      <c r="C21" s="3" t="s">
        <v>348</v>
      </c>
      <c r="D21" s="3" t="s">
        <v>886</v>
      </c>
    </row>
    <row r="22" spans="1:4" ht="21" x14ac:dyDescent="0.35">
      <c r="A22" s="2" t="s">
        <v>349</v>
      </c>
      <c r="B22" s="68" t="s">
        <v>4</v>
      </c>
      <c r="C22" s="3" t="s">
        <v>349</v>
      </c>
      <c r="D22" s="3" t="s">
        <v>887</v>
      </c>
    </row>
    <row r="23" spans="1:4" ht="21" x14ac:dyDescent="0.35">
      <c r="A23" s="2" t="s">
        <v>350</v>
      </c>
      <c r="B23" s="68" t="s">
        <v>4</v>
      </c>
      <c r="C23" s="3" t="s">
        <v>350</v>
      </c>
      <c r="D23" s="3" t="s">
        <v>888</v>
      </c>
    </row>
    <row r="24" spans="1:4" ht="21" x14ac:dyDescent="0.35">
      <c r="A24" s="2" t="s">
        <v>351</v>
      </c>
      <c r="B24" s="68" t="s">
        <v>4</v>
      </c>
      <c r="C24" s="3" t="s">
        <v>351</v>
      </c>
      <c r="D24" s="3" t="s">
        <v>889</v>
      </c>
    </row>
    <row r="25" spans="1:4" ht="21" x14ac:dyDescent="0.35">
      <c r="A25" s="2" t="s">
        <v>352</v>
      </c>
      <c r="B25" s="68" t="s">
        <v>4</v>
      </c>
      <c r="C25" s="3" t="s">
        <v>352</v>
      </c>
      <c r="D25" s="3" t="s">
        <v>11</v>
      </c>
    </row>
    <row r="26" spans="1:4" ht="21" x14ac:dyDescent="0.35">
      <c r="A26" s="2" t="s">
        <v>353</v>
      </c>
      <c r="B26" s="68" t="s">
        <v>4</v>
      </c>
      <c r="C26" s="3" t="s">
        <v>353</v>
      </c>
      <c r="D26" s="3" t="s">
        <v>890</v>
      </c>
    </row>
    <row r="27" spans="1:4" ht="21" x14ac:dyDescent="0.35">
      <c r="A27" s="2" t="s">
        <v>354</v>
      </c>
      <c r="B27" s="68" t="s">
        <v>4</v>
      </c>
      <c r="C27" s="3" t="s">
        <v>354</v>
      </c>
      <c r="D27" s="3" t="s">
        <v>891</v>
      </c>
    </row>
    <row r="28" spans="1:4" ht="21" x14ac:dyDescent="0.35">
      <c r="A28" s="2" t="s">
        <v>355</v>
      </c>
      <c r="B28" s="68" t="s">
        <v>4</v>
      </c>
      <c r="C28" s="3" t="s">
        <v>355</v>
      </c>
      <c r="D28" s="3" t="s">
        <v>892</v>
      </c>
    </row>
    <row r="29" spans="1:4" ht="21" x14ac:dyDescent="0.35">
      <c r="A29" s="2" t="s">
        <v>356</v>
      </c>
      <c r="B29" s="68" t="s">
        <v>4</v>
      </c>
      <c r="C29" s="3" t="s">
        <v>356</v>
      </c>
      <c r="D29" s="3" t="s">
        <v>893</v>
      </c>
    </row>
    <row r="30" spans="1:4" ht="21" x14ac:dyDescent="0.35">
      <c r="A30" s="2" t="s">
        <v>357</v>
      </c>
      <c r="B30" s="68" t="s">
        <v>4</v>
      </c>
      <c r="C30" s="3" t="s">
        <v>357</v>
      </c>
      <c r="D30" s="3" t="s">
        <v>894</v>
      </c>
    </row>
    <row r="31" spans="1:4" ht="21" x14ac:dyDescent="0.35">
      <c r="A31" s="2" t="s">
        <v>358</v>
      </c>
      <c r="B31" s="68" t="s">
        <v>4</v>
      </c>
      <c r="C31" s="3" t="s">
        <v>358</v>
      </c>
      <c r="D31" s="3" t="s">
        <v>895</v>
      </c>
    </row>
    <row r="32" spans="1:4" ht="21" x14ac:dyDescent="0.35">
      <c r="A32" s="2" t="s">
        <v>359</v>
      </c>
      <c r="B32" s="68" t="s">
        <v>4</v>
      </c>
      <c r="C32" s="3" t="s">
        <v>359</v>
      </c>
      <c r="D32" s="3" t="s">
        <v>896</v>
      </c>
    </row>
    <row r="33" spans="1:4" ht="21" x14ac:dyDescent="0.35">
      <c r="A33" s="2" t="s">
        <v>360</v>
      </c>
      <c r="B33" s="68" t="s">
        <v>4</v>
      </c>
      <c r="C33" s="3" t="s">
        <v>360</v>
      </c>
      <c r="D33" s="3" t="s">
        <v>897</v>
      </c>
    </row>
    <row r="34" spans="1:4" ht="21" x14ac:dyDescent="0.35">
      <c r="A34" s="2" t="s">
        <v>361</v>
      </c>
      <c r="B34" s="68" t="s">
        <v>4</v>
      </c>
      <c r="C34" s="3" t="s">
        <v>361</v>
      </c>
      <c r="D34" s="3" t="s">
        <v>898</v>
      </c>
    </row>
    <row r="35" spans="1:4" ht="21" x14ac:dyDescent="0.35">
      <c r="A35" s="2" t="s">
        <v>362</v>
      </c>
      <c r="B35" s="68" t="s">
        <v>4</v>
      </c>
      <c r="C35" s="3" t="s">
        <v>362</v>
      </c>
      <c r="D35" s="3" t="s">
        <v>899</v>
      </c>
    </row>
    <row r="36" spans="1:4" ht="21" x14ac:dyDescent="0.35">
      <c r="A36" s="2" t="s">
        <v>363</v>
      </c>
      <c r="B36" s="68" t="s">
        <v>4</v>
      </c>
      <c r="C36" s="3" t="s">
        <v>363</v>
      </c>
      <c r="D36" s="3" t="s">
        <v>346</v>
      </c>
    </row>
    <row r="37" spans="1:4" ht="21" x14ac:dyDescent="0.35">
      <c r="A37" s="2" t="s">
        <v>364</v>
      </c>
      <c r="B37" s="68" t="s">
        <v>4</v>
      </c>
      <c r="C37" s="3" t="s">
        <v>364</v>
      </c>
      <c r="D37" s="3" t="s">
        <v>900</v>
      </c>
    </row>
    <row r="38" spans="1:4" ht="21" x14ac:dyDescent="0.35">
      <c r="A38" s="2" t="s">
        <v>365</v>
      </c>
      <c r="B38" s="68" t="s">
        <v>4</v>
      </c>
      <c r="C38" s="3" t="s">
        <v>365</v>
      </c>
      <c r="D38" s="3" t="s">
        <v>901</v>
      </c>
    </row>
    <row r="39" spans="1:4" ht="21" x14ac:dyDescent="0.35">
      <c r="A39" s="2" t="s">
        <v>366</v>
      </c>
      <c r="B39" s="68" t="s">
        <v>4</v>
      </c>
      <c r="C39" s="3" t="s">
        <v>366</v>
      </c>
      <c r="D39" s="3" t="s">
        <v>902</v>
      </c>
    </row>
    <row r="40" spans="1:4" ht="21" x14ac:dyDescent="0.35">
      <c r="A40" s="2" t="s">
        <v>367</v>
      </c>
      <c r="B40" s="68" t="s">
        <v>4</v>
      </c>
      <c r="C40" s="3" t="s">
        <v>367</v>
      </c>
      <c r="D40" s="3" t="s">
        <v>903</v>
      </c>
    </row>
    <row r="41" spans="1:4" ht="21" x14ac:dyDescent="0.35">
      <c r="A41" s="2" t="s">
        <v>368</v>
      </c>
      <c r="B41" s="68" t="s">
        <v>4</v>
      </c>
      <c r="C41" s="3" t="s">
        <v>368</v>
      </c>
      <c r="D41" s="3" t="s">
        <v>904</v>
      </c>
    </row>
    <row r="42" spans="1:4" ht="21" x14ac:dyDescent="0.35">
      <c r="A42" s="2" t="s">
        <v>369</v>
      </c>
      <c r="B42" s="68" t="s">
        <v>4</v>
      </c>
      <c r="C42" s="3" t="s">
        <v>369</v>
      </c>
      <c r="D42" s="3" t="s">
        <v>347</v>
      </c>
    </row>
    <row r="43" spans="1:4" ht="21" x14ac:dyDescent="0.35">
      <c r="A43" s="2" t="s">
        <v>370</v>
      </c>
      <c r="B43" s="68" t="s">
        <v>4</v>
      </c>
      <c r="C43" s="3" t="s">
        <v>370</v>
      </c>
      <c r="D43" s="3" t="s">
        <v>905</v>
      </c>
    </row>
    <row r="44" spans="1:4" ht="21" x14ac:dyDescent="0.35">
      <c r="A44" s="2" t="s">
        <v>371</v>
      </c>
      <c r="B44" s="68" t="s">
        <v>4</v>
      </c>
      <c r="C44" s="3" t="s">
        <v>371</v>
      </c>
      <c r="D44" s="3" t="s">
        <v>906</v>
      </c>
    </row>
    <row r="45" spans="1:4" s="66" customFormat="1" x14ac:dyDescent="0.35"/>
    <row r="46" spans="1:4" s="66" customFormat="1" x14ac:dyDescent="0.35"/>
    <row r="47" spans="1:4" s="66" customFormat="1" x14ac:dyDescent="0.35"/>
    <row r="48" spans="1:4" s="66" customFormat="1" x14ac:dyDescent="0.35"/>
    <row r="49" s="66" customFormat="1" x14ac:dyDescent="0.35"/>
  </sheetData>
  <sheetProtection algorithmName="SHA-512" hashValue="t7szyW/jVZZjv054aGwcFg78px3Ygs1T1HVM/Ihkbp/qYulYvxB/p+ZB1joWiKNm4zQ+D5fD+w+DceRsE/uwbQ==" saltValue="40Zq+KezCijuzGpfGwc9Pw==" spinCount="100000" sheet="1" objects="1" scenarios="1"/>
  <mergeCells count="2">
    <mergeCell ref="A1:D1"/>
    <mergeCell ref="B2:D2"/>
  </mergeCells>
  <phoneticPr fontId="24"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F0E9E-C80A-4159-9662-19F450B6A07A}">
  <dimension ref="A1:F52"/>
  <sheetViews>
    <sheetView topLeftCell="A45" workbookViewId="0">
      <selection activeCell="B12" sqref="B12:C50"/>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47" t="s">
        <v>16</v>
      </c>
      <c r="B2" s="47" t="s">
        <v>17</v>
      </c>
      <c r="C2" s="47" t="s">
        <v>19</v>
      </c>
      <c r="D2" s="85" t="s">
        <v>18</v>
      </c>
      <c r="E2" s="85"/>
      <c r="F2" s="47" t="s">
        <v>25</v>
      </c>
    </row>
    <row r="3" spans="1:6" ht="27" customHeight="1" x14ac:dyDescent="0.35">
      <c r="A3" s="48">
        <f>Summary!A9</f>
        <v>8</v>
      </c>
      <c r="B3" s="10" t="str">
        <f>Summary!B9</f>
        <v>MGE50001</v>
      </c>
      <c r="C3" s="10">
        <f>Summary!D9</f>
        <v>0</v>
      </c>
      <c r="D3" s="88" t="str">
        <f>Summary!C9</f>
        <v>DEFIBRILLATOR UNIT</v>
      </c>
      <c r="E3" s="88"/>
      <c r="F3" s="51">
        <f>Summary!K9</f>
        <v>0</v>
      </c>
    </row>
    <row r="4" spans="1:6" ht="37.15" customHeight="1" x14ac:dyDescent="0.35">
      <c r="A4" s="47" t="s">
        <v>27</v>
      </c>
      <c r="B4" s="85" t="s">
        <v>42</v>
      </c>
      <c r="C4" s="85"/>
      <c r="D4" s="47" t="s">
        <v>43</v>
      </c>
      <c r="E4" s="47" t="s">
        <v>23</v>
      </c>
      <c r="F4" s="47" t="s">
        <v>44</v>
      </c>
    </row>
    <row r="5" spans="1:6" ht="27" customHeight="1" x14ac:dyDescent="0.35">
      <c r="A5" s="44">
        <f>Summary!M9</f>
        <v>0</v>
      </c>
      <c r="B5" s="98">
        <f>Summary!G9</f>
        <v>0</v>
      </c>
      <c r="C5" s="88"/>
      <c r="D5" s="44">
        <f>Summary!P9</f>
        <v>0</v>
      </c>
      <c r="E5" s="51">
        <f>Summary!I9</f>
        <v>0</v>
      </c>
      <c r="F5" s="51">
        <f>Summary!J9</f>
        <v>0</v>
      </c>
    </row>
    <row r="6" spans="1:6" ht="24.75" customHeight="1" x14ac:dyDescent="0.35">
      <c r="A6" s="47" t="s">
        <v>45</v>
      </c>
      <c r="B6" s="47" t="s">
        <v>46</v>
      </c>
      <c r="C6" s="85" t="s">
        <v>47</v>
      </c>
      <c r="D6" s="85"/>
      <c r="E6" s="89" t="s">
        <v>31</v>
      </c>
      <c r="F6" s="90"/>
    </row>
    <row r="7" spans="1:6" ht="27" customHeight="1" x14ac:dyDescent="0.35">
      <c r="A7" s="43">
        <f>Summary!L9</f>
        <v>0</v>
      </c>
      <c r="B7" s="49">
        <f>Summary!N9</f>
        <v>0</v>
      </c>
      <c r="C7" s="98">
        <f>Summary!O9</f>
        <v>0</v>
      </c>
      <c r="D7" s="88"/>
      <c r="E7" s="91">
        <f>Summary!Q9</f>
        <v>0</v>
      </c>
      <c r="F7" s="92"/>
    </row>
    <row r="8" spans="1:6" ht="33.65" customHeight="1" x14ac:dyDescent="0.35">
      <c r="A8" s="85" t="s">
        <v>33</v>
      </c>
      <c r="B8" s="85"/>
      <c r="C8" s="37">
        <f>Summary!S9</f>
        <v>0</v>
      </c>
      <c r="D8" s="85" t="s">
        <v>34</v>
      </c>
      <c r="E8" s="85"/>
      <c r="F8" s="50">
        <f>Summary!T9</f>
        <v>0</v>
      </c>
    </row>
    <row r="9" spans="1:6" ht="38.25" customHeight="1" x14ac:dyDescent="0.35">
      <c r="A9" s="93" t="s">
        <v>32</v>
      </c>
      <c r="B9" s="94"/>
      <c r="C9" s="95">
        <f>Summary!R9</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ht="24" x14ac:dyDescent="0.35">
      <c r="A12" s="39" t="s">
        <v>55</v>
      </c>
      <c r="B12" s="39" t="s">
        <v>1030</v>
      </c>
      <c r="C12" s="39" t="s">
        <v>394</v>
      </c>
      <c r="D12" s="39"/>
      <c r="E12" s="40"/>
      <c r="F12" s="40"/>
    </row>
    <row r="13" spans="1:6" x14ac:dyDescent="0.35">
      <c r="A13" s="41" t="s">
        <v>57</v>
      </c>
      <c r="B13" s="41" t="s">
        <v>1031</v>
      </c>
      <c r="C13" s="41" t="s">
        <v>1032</v>
      </c>
      <c r="D13" s="41"/>
      <c r="E13" s="42"/>
      <c r="F13" s="42"/>
    </row>
    <row r="14" spans="1:6" x14ac:dyDescent="0.35">
      <c r="A14" s="39" t="s">
        <v>58</v>
      </c>
      <c r="B14" s="39" t="s">
        <v>1033</v>
      </c>
      <c r="C14" s="39" t="s">
        <v>1034</v>
      </c>
      <c r="D14" s="39"/>
      <c r="E14" s="40"/>
      <c r="F14" s="40"/>
    </row>
    <row r="15" spans="1:6" ht="24" x14ac:dyDescent="0.35">
      <c r="A15" s="41" t="s">
        <v>59</v>
      </c>
      <c r="B15" s="41" t="s">
        <v>1035</v>
      </c>
      <c r="C15" s="41" t="s">
        <v>1036</v>
      </c>
      <c r="D15" s="41"/>
      <c r="E15" s="42"/>
      <c r="F15" s="42"/>
    </row>
    <row r="16" spans="1:6" ht="24" x14ac:dyDescent="0.35">
      <c r="A16" s="39" t="s">
        <v>60</v>
      </c>
      <c r="B16" s="39" t="s">
        <v>1037</v>
      </c>
      <c r="C16" s="39" t="s">
        <v>1038</v>
      </c>
      <c r="D16" s="39"/>
      <c r="E16" s="40"/>
      <c r="F16" s="40"/>
    </row>
    <row r="17" spans="1:6" x14ac:dyDescent="0.35">
      <c r="A17" s="41" t="s">
        <v>61</v>
      </c>
      <c r="B17" s="41" t="s">
        <v>1039</v>
      </c>
      <c r="C17" s="41" t="s">
        <v>394</v>
      </c>
      <c r="D17" s="41"/>
      <c r="E17" s="42"/>
      <c r="F17" s="42"/>
    </row>
    <row r="18" spans="1:6" ht="24" x14ac:dyDescent="0.35">
      <c r="A18" s="39" t="s">
        <v>63</v>
      </c>
      <c r="B18" s="39" t="s">
        <v>1040</v>
      </c>
      <c r="C18" s="39" t="s">
        <v>394</v>
      </c>
      <c r="D18" s="39"/>
      <c r="E18" s="40"/>
      <c r="F18" s="40"/>
    </row>
    <row r="19" spans="1:6" ht="24" x14ac:dyDescent="0.35">
      <c r="A19" s="41" t="s">
        <v>64</v>
      </c>
      <c r="B19" s="41" t="s">
        <v>1041</v>
      </c>
      <c r="C19" s="41" t="s">
        <v>1042</v>
      </c>
      <c r="D19" s="41"/>
      <c r="E19" s="42"/>
      <c r="F19" s="42"/>
    </row>
    <row r="20" spans="1:6" x14ac:dyDescent="0.35">
      <c r="A20" s="39" t="s">
        <v>65</v>
      </c>
      <c r="B20" s="39" t="s">
        <v>1043</v>
      </c>
      <c r="C20" s="39" t="s">
        <v>394</v>
      </c>
      <c r="D20" s="39"/>
      <c r="E20" s="40"/>
      <c r="F20" s="40"/>
    </row>
    <row r="21" spans="1:6" x14ac:dyDescent="0.35">
      <c r="A21" s="41" t="s">
        <v>66</v>
      </c>
      <c r="B21" s="41" t="s">
        <v>534</v>
      </c>
      <c r="C21" s="41" t="s">
        <v>1044</v>
      </c>
      <c r="D21" s="41"/>
      <c r="E21" s="42"/>
      <c r="F21" s="42"/>
    </row>
    <row r="22" spans="1:6" x14ac:dyDescent="0.35">
      <c r="A22" s="39" t="s">
        <v>67</v>
      </c>
      <c r="B22" s="39" t="s">
        <v>1045</v>
      </c>
      <c r="C22" s="39" t="s">
        <v>1046</v>
      </c>
      <c r="D22" s="39"/>
      <c r="E22" s="40"/>
      <c r="F22" s="40"/>
    </row>
    <row r="23" spans="1:6" ht="24" x14ac:dyDescent="0.35">
      <c r="A23" s="41" t="s">
        <v>68</v>
      </c>
      <c r="B23" s="41" t="s">
        <v>1047</v>
      </c>
      <c r="C23" s="41" t="s">
        <v>1048</v>
      </c>
      <c r="D23" s="41"/>
      <c r="E23" s="42"/>
      <c r="F23" s="42"/>
    </row>
    <row r="24" spans="1:6" ht="24" x14ac:dyDescent="0.35">
      <c r="A24" s="39" t="s">
        <v>69</v>
      </c>
      <c r="B24" s="39" t="s">
        <v>1049</v>
      </c>
      <c r="C24" s="39" t="s">
        <v>1050</v>
      </c>
      <c r="D24" s="39"/>
      <c r="E24" s="40"/>
      <c r="F24" s="40"/>
    </row>
    <row r="25" spans="1:6" ht="24" x14ac:dyDescent="0.35">
      <c r="A25" s="41" t="s">
        <v>70</v>
      </c>
      <c r="B25" s="41" t="s">
        <v>1051</v>
      </c>
      <c r="C25" s="41" t="s">
        <v>394</v>
      </c>
      <c r="D25" s="41"/>
      <c r="E25" s="42"/>
      <c r="F25" s="42"/>
    </row>
    <row r="26" spans="1:6" x14ac:dyDescent="0.35">
      <c r="A26" s="39" t="s">
        <v>71</v>
      </c>
      <c r="B26" s="39" t="s">
        <v>1052</v>
      </c>
      <c r="C26" s="39" t="s">
        <v>394</v>
      </c>
      <c r="D26" s="39"/>
      <c r="E26" s="40"/>
      <c r="F26" s="40"/>
    </row>
    <row r="27" spans="1:6" x14ac:dyDescent="0.35">
      <c r="A27" s="41" t="s">
        <v>72</v>
      </c>
      <c r="B27" s="41" t="s">
        <v>148</v>
      </c>
      <c r="C27" s="41" t="s">
        <v>394</v>
      </c>
      <c r="D27" s="41"/>
      <c r="E27" s="42"/>
      <c r="F27" s="42"/>
    </row>
    <row r="28" spans="1:6" x14ac:dyDescent="0.35">
      <c r="A28" s="39" t="s">
        <v>73</v>
      </c>
      <c r="B28" s="39" t="s">
        <v>1053</v>
      </c>
      <c r="C28" s="39" t="s">
        <v>394</v>
      </c>
      <c r="D28" s="39"/>
      <c r="E28" s="40"/>
      <c r="F28" s="40"/>
    </row>
    <row r="29" spans="1:6" x14ac:dyDescent="0.35">
      <c r="A29" s="41" t="s">
        <v>74</v>
      </c>
      <c r="B29" s="41" t="s">
        <v>1054</v>
      </c>
      <c r="C29" s="41" t="s">
        <v>441</v>
      </c>
      <c r="D29" s="41"/>
      <c r="E29" s="42"/>
      <c r="F29" s="42"/>
    </row>
    <row r="30" spans="1:6" x14ac:dyDescent="0.35">
      <c r="A30" s="39" t="s">
        <v>75</v>
      </c>
      <c r="B30" s="39" t="s">
        <v>1055</v>
      </c>
      <c r="C30" s="39" t="s">
        <v>394</v>
      </c>
      <c r="D30" s="39"/>
      <c r="E30" s="40"/>
      <c r="F30" s="40"/>
    </row>
    <row r="31" spans="1:6" x14ac:dyDescent="0.35">
      <c r="A31" s="41" t="s">
        <v>76</v>
      </c>
      <c r="B31" s="41" t="s">
        <v>1056</v>
      </c>
      <c r="C31" s="41" t="s">
        <v>56</v>
      </c>
      <c r="D31" s="41"/>
      <c r="E31" s="42"/>
      <c r="F31" s="42"/>
    </row>
    <row r="32" spans="1:6" ht="24" x14ac:dyDescent="0.35">
      <c r="A32" s="39" t="s">
        <v>77</v>
      </c>
      <c r="B32" s="39" t="s">
        <v>1057</v>
      </c>
      <c r="C32" s="39" t="s">
        <v>1058</v>
      </c>
      <c r="D32" s="39"/>
      <c r="E32" s="40"/>
      <c r="F32" s="40"/>
    </row>
    <row r="33" spans="1:6" x14ac:dyDescent="0.35">
      <c r="A33" s="41" t="s">
        <v>78</v>
      </c>
      <c r="B33" s="41" t="s">
        <v>431</v>
      </c>
      <c r="C33" s="41" t="s">
        <v>432</v>
      </c>
      <c r="D33" s="41"/>
      <c r="E33" s="42"/>
      <c r="F33" s="42"/>
    </row>
    <row r="34" spans="1:6" x14ac:dyDescent="0.35">
      <c r="A34" s="39" t="s">
        <v>79</v>
      </c>
      <c r="B34" s="39" t="s">
        <v>433</v>
      </c>
      <c r="C34" s="39" t="s">
        <v>434</v>
      </c>
      <c r="D34" s="39"/>
      <c r="E34" s="40"/>
      <c r="F34" s="40"/>
    </row>
    <row r="35" spans="1:6" x14ac:dyDescent="0.35">
      <c r="A35" s="41" t="s">
        <v>80</v>
      </c>
      <c r="B35" s="41" t="s">
        <v>435</v>
      </c>
      <c r="C35" s="41" t="s">
        <v>436</v>
      </c>
      <c r="D35" s="41"/>
      <c r="E35" s="42"/>
      <c r="F35" s="42"/>
    </row>
    <row r="36" spans="1:6" x14ac:dyDescent="0.35">
      <c r="A36" s="39" t="s">
        <v>81</v>
      </c>
      <c r="B36" s="39" t="s">
        <v>437</v>
      </c>
      <c r="C36" s="39" t="s">
        <v>394</v>
      </c>
      <c r="D36" s="39"/>
      <c r="E36" s="40"/>
      <c r="F36" s="40"/>
    </row>
    <row r="37" spans="1:6" ht="24" x14ac:dyDescent="0.35">
      <c r="A37" s="41" t="s">
        <v>82</v>
      </c>
      <c r="B37" s="41" t="s">
        <v>438</v>
      </c>
      <c r="C37" s="41" t="s">
        <v>439</v>
      </c>
      <c r="D37" s="41"/>
      <c r="E37" s="42"/>
      <c r="F37" s="42"/>
    </row>
    <row r="38" spans="1:6" x14ac:dyDescent="0.35">
      <c r="A38" s="39" t="s">
        <v>83</v>
      </c>
      <c r="B38" s="39" t="s">
        <v>440</v>
      </c>
      <c r="C38" s="39" t="s">
        <v>441</v>
      </c>
      <c r="D38" s="39"/>
      <c r="E38" s="40"/>
      <c r="F38" s="40"/>
    </row>
    <row r="39" spans="1:6" ht="48" x14ac:dyDescent="0.35">
      <c r="A39" s="41" t="s">
        <v>84</v>
      </c>
      <c r="B39" s="41" t="s">
        <v>442</v>
      </c>
      <c r="C39" s="41" t="s">
        <v>443</v>
      </c>
      <c r="D39" s="41"/>
      <c r="E39" s="42"/>
      <c r="F39" s="42"/>
    </row>
    <row r="40" spans="1:6" ht="24" x14ac:dyDescent="0.35">
      <c r="A40" s="39" t="s">
        <v>85</v>
      </c>
      <c r="B40" s="39" t="s">
        <v>444</v>
      </c>
      <c r="C40" s="39" t="s">
        <v>445</v>
      </c>
      <c r="D40" s="39"/>
      <c r="E40" s="40"/>
      <c r="F40" s="40"/>
    </row>
    <row r="41" spans="1:6" x14ac:dyDescent="0.35">
      <c r="A41" s="41" t="s">
        <v>86</v>
      </c>
      <c r="B41" s="41" t="s">
        <v>446</v>
      </c>
      <c r="C41" s="41" t="s">
        <v>441</v>
      </c>
      <c r="D41" s="41"/>
      <c r="E41" s="42"/>
      <c r="F41" s="42"/>
    </row>
    <row r="42" spans="1:6" ht="72" x14ac:dyDescent="0.35">
      <c r="A42" s="39" t="s">
        <v>87</v>
      </c>
      <c r="B42" s="39" t="s">
        <v>447</v>
      </c>
      <c r="C42" s="39" t="s">
        <v>448</v>
      </c>
      <c r="D42" s="39"/>
      <c r="E42" s="40"/>
      <c r="F42" s="40"/>
    </row>
    <row r="43" spans="1:6" x14ac:dyDescent="0.35">
      <c r="A43" s="41" t="s">
        <v>88</v>
      </c>
      <c r="B43" s="41" t="s">
        <v>449</v>
      </c>
      <c r="C43" s="41" t="s">
        <v>441</v>
      </c>
      <c r="D43" s="41"/>
      <c r="E43" s="42"/>
      <c r="F43" s="42"/>
    </row>
    <row r="44" spans="1:6" ht="24" x14ac:dyDescent="0.35">
      <c r="A44" s="39" t="s">
        <v>89</v>
      </c>
      <c r="B44" s="39" t="s">
        <v>450</v>
      </c>
      <c r="C44" s="39" t="s">
        <v>56</v>
      </c>
      <c r="D44" s="39"/>
      <c r="E44" s="40"/>
      <c r="F44" s="40"/>
    </row>
    <row r="45" spans="1:6" x14ac:dyDescent="0.35">
      <c r="A45" s="41" t="s">
        <v>90</v>
      </c>
      <c r="B45" s="41" t="s">
        <v>451</v>
      </c>
      <c r="C45" s="41" t="s">
        <v>452</v>
      </c>
      <c r="D45" s="41"/>
      <c r="E45" s="42"/>
      <c r="F45" s="42"/>
    </row>
    <row r="46" spans="1:6" ht="24" x14ac:dyDescent="0.35">
      <c r="A46" s="39" t="s">
        <v>91</v>
      </c>
      <c r="B46" s="39" t="s">
        <v>160</v>
      </c>
      <c r="C46" s="39" t="s">
        <v>453</v>
      </c>
      <c r="D46" s="39"/>
      <c r="E46" s="40"/>
      <c r="F46" s="40"/>
    </row>
    <row r="47" spans="1:6" x14ac:dyDescent="0.35">
      <c r="A47" s="41" t="s">
        <v>92</v>
      </c>
      <c r="B47" s="41" t="s">
        <v>454</v>
      </c>
      <c r="C47" s="41" t="s">
        <v>394</v>
      </c>
      <c r="D47" s="41"/>
      <c r="E47" s="42"/>
      <c r="F47" s="42"/>
    </row>
    <row r="48" spans="1:6" x14ac:dyDescent="0.35">
      <c r="A48" s="39" t="s">
        <v>93</v>
      </c>
      <c r="B48" s="39" t="s">
        <v>455</v>
      </c>
      <c r="C48" s="39" t="s">
        <v>394</v>
      </c>
      <c r="D48" s="39"/>
      <c r="E48" s="40"/>
      <c r="F48" s="40"/>
    </row>
    <row r="49" spans="1:6" x14ac:dyDescent="0.35">
      <c r="A49" s="41" t="s">
        <v>94</v>
      </c>
      <c r="B49" s="41" t="s">
        <v>456</v>
      </c>
      <c r="C49" s="41" t="s">
        <v>457</v>
      </c>
      <c r="D49" s="41"/>
      <c r="E49" s="42"/>
      <c r="F49" s="42"/>
    </row>
    <row r="50" spans="1:6" x14ac:dyDescent="0.35">
      <c r="A50" s="39" t="s">
        <v>95</v>
      </c>
      <c r="B50" s="39" t="s">
        <v>458</v>
      </c>
      <c r="C50" s="39" t="s">
        <v>56</v>
      </c>
      <c r="D50" s="39"/>
      <c r="E50" s="40"/>
      <c r="F50" s="40"/>
    </row>
    <row r="52" spans="1:6" x14ac:dyDescent="0.35">
      <c r="A52" s="84" t="s">
        <v>133</v>
      </c>
      <c r="B52" s="84"/>
      <c r="C52" s="84"/>
      <c r="D52" s="84"/>
      <c r="E52" s="84" t="s">
        <v>134</v>
      </c>
      <c r="F52" s="84"/>
    </row>
  </sheetData>
  <sheetProtection algorithmName="SHA-512" hashValue="uTn+fbK03V17TYuIMg8Ff+WXSVP4P4F33LqCTMq+NEwZPFT2spmvahpxP4XO+EN/zyWFSISl9gEq40onHPkx1A==" saltValue="7OE+/sObJr7ejT5LiZG4+Q==" spinCount="100000" sheet="1" objects="1" scenarios="1"/>
  <mergeCells count="16">
    <mergeCell ref="A52:D52"/>
    <mergeCell ref="E52:F52"/>
    <mergeCell ref="C6:D6"/>
    <mergeCell ref="E6:F6"/>
    <mergeCell ref="A1:F1"/>
    <mergeCell ref="D2:E2"/>
    <mergeCell ref="D3:E3"/>
    <mergeCell ref="B4:C4"/>
    <mergeCell ref="B5:C5"/>
    <mergeCell ref="A10:F10"/>
    <mergeCell ref="C7:D7"/>
    <mergeCell ref="E7:F7"/>
    <mergeCell ref="A8:B8"/>
    <mergeCell ref="D8:E8"/>
    <mergeCell ref="A9:B9"/>
    <mergeCell ref="C9:F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BD020-CBF6-46FB-B1B2-3A0B91071FA4}">
  <dimension ref="A1:F54"/>
  <sheetViews>
    <sheetView topLeftCell="A48" workbookViewId="0">
      <selection activeCell="A12" sqref="A12:F54"/>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47" t="s">
        <v>16</v>
      </c>
      <c r="B2" s="47" t="s">
        <v>17</v>
      </c>
      <c r="C2" s="47" t="s">
        <v>19</v>
      </c>
      <c r="D2" s="85" t="s">
        <v>18</v>
      </c>
      <c r="E2" s="85"/>
      <c r="F2" s="47" t="s">
        <v>25</v>
      </c>
    </row>
    <row r="3" spans="1:6" ht="27" customHeight="1" x14ac:dyDescent="0.35">
      <c r="A3" s="48">
        <f>Summary!A10</f>
        <v>9</v>
      </c>
      <c r="B3" s="10" t="str">
        <f>Summary!B10</f>
        <v>MGE50005</v>
      </c>
      <c r="C3" s="10">
        <f>Summary!D10</f>
        <v>0</v>
      </c>
      <c r="D3" s="88" t="str">
        <f>Summary!C10</f>
        <v>ECG 12 LEAD WITH CART</v>
      </c>
      <c r="E3" s="88"/>
      <c r="F3" s="51">
        <f>Summary!K10</f>
        <v>0</v>
      </c>
    </row>
    <row r="4" spans="1:6" ht="37.15" customHeight="1" x14ac:dyDescent="0.35">
      <c r="A4" s="47" t="s">
        <v>27</v>
      </c>
      <c r="B4" s="85" t="s">
        <v>42</v>
      </c>
      <c r="C4" s="85"/>
      <c r="D4" s="47" t="s">
        <v>43</v>
      </c>
      <c r="E4" s="47" t="s">
        <v>23</v>
      </c>
      <c r="F4" s="47" t="s">
        <v>44</v>
      </c>
    </row>
    <row r="5" spans="1:6" ht="27" customHeight="1" x14ac:dyDescent="0.35">
      <c r="A5" s="44">
        <f>Summary!M10</f>
        <v>0</v>
      </c>
      <c r="B5" s="98">
        <f>Summary!G10</f>
        <v>0</v>
      </c>
      <c r="C5" s="88"/>
      <c r="D5" s="44">
        <f>Summary!P10</f>
        <v>0</v>
      </c>
      <c r="E5" s="51">
        <f>Summary!I10</f>
        <v>0</v>
      </c>
      <c r="F5" s="51">
        <f>Summary!J10</f>
        <v>0</v>
      </c>
    </row>
    <row r="6" spans="1:6" ht="24.75" customHeight="1" x14ac:dyDescent="0.35">
      <c r="A6" s="47" t="s">
        <v>45</v>
      </c>
      <c r="B6" s="47" t="s">
        <v>46</v>
      </c>
      <c r="C6" s="85" t="s">
        <v>47</v>
      </c>
      <c r="D6" s="85"/>
      <c r="E6" s="89" t="s">
        <v>31</v>
      </c>
      <c r="F6" s="90"/>
    </row>
    <row r="7" spans="1:6" ht="27" customHeight="1" x14ac:dyDescent="0.35">
      <c r="A7" s="43">
        <f>Summary!L10</f>
        <v>0</v>
      </c>
      <c r="B7" s="49">
        <f>Summary!N10</f>
        <v>0</v>
      </c>
      <c r="C7" s="98">
        <f>Summary!O10</f>
        <v>0</v>
      </c>
      <c r="D7" s="88"/>
      <c r="E7" s="91">
        <f>Summary!Q10</f>
        <v>0</v>
      </c>
      <c r="F7" s="92"/>
    </row>
    <row r="8" spans="1:6" ht="33.65" customHeight="1" x14ac:dyDescent="0.35">
      <c r="A8" s="85" t="s">
        <v>33</v>
      </c>
      <c r="B8" s="85"/>
      <c r="C8" s="37">
        <f>Summary!S10</f>
        <v>0</v>
      </c>
      <c r="D8" s="85" t="s">
        <v>34</v>
      </c>
      <c r="E8" s="85"/>
      <c r="F8" s="50">
        <f>Summary!T10</f>
        <v>0</v>
      </c>
    </row>
    <row r="9" spans="1:6" ht="38.25" customHeight="1" x14ac:dyDescent="0.35">
      <c r="A9" s="93" t="s">
        <v>32</v>
      </c>
      <c r="B9" s="94"/>
      <c r="C9" s="95">
        <f>Summary!R10</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x14ac:dyDescent="0.35">
      <c r="A12" s="39" t="s">
        <v>55</v>
      </c>
      <c r="B12" s="39" t="s">
        <v>149</v>
      </c>
      <c r="C12" s="39" t="s">
        <v>459</v>
      </c>
      <c r="D12" s="39"/>
      <c r="E12" s="40"/>
      <c r="F12" s="40"/>
    </row>
    <row r="13" spans="1:6" x14ac:dyDescent="0.35">
      <c r="A13" s="41" t="s">
        <v>57</v>
      </c>
      <c r="B13" s="41" t="s">
        <v>460</v>
      </c>
      <c r="C13" s="41" t="s">
        <v>394</v>
      </c>
      <c r="D13" s="41"/>
      <c r="E13" s="42"/>
      <c r="F13" s="42"/>
    </row>
    <row r="14" spans="1:6" x14ac:dyDescent="0.35">
      <c r="A14" s="39" t="s">
        <v>58</v>
      </c>
      <c r="B14" s="39" t="s">
        <v>461</v>
      </c>
      <c r="C14" s="39"/>
      <c r="D14" s="39"/>
      <c r="E14" s="40"/>
      <c r="F14" s="40"/>
    </row>
    <row r="15" spans="1:6" ht="24" x14ac:dyDescent="0.35">
      <c r="A15" s="41" t="s">
        <v>59</v>
      </c>
      <c r="B15" s="41" t="s">
        <v>462</v>
      </c>
      <c r="C15" s="41" t="s">
        <v>463</v>
      </c>
      <c r="D15" s="41"/>
      <c r="E15" s="42"/>
      <c r="F15" s="42"/>
    </row>
    <row r="16" spans="1:6" ht="24" x14ac:dyDescent="0.35">
      <c r="A16" s="39" t="s">
        <v>60</v>
      </c>
      <c r="B16" s="39" t="s">
        <v>464</v>
      </c>
      <c r="C16" s="39" t="s">
        <v>465</v>
      </c>
      <c r="D16" s="39"/>
      <c r="E16" s="40"/>
      <c r="F16" s="40"/>
    </row>
    <row r="17" spans="1:6" x14ac:dyDescent="0.35">
      <c r="A17" s="41" t="s">
        <v>61</v>
      </c>
      <c r="B17" s="41" t="s">
        <v>466</v>
      </c>
      <c r="C17" s="41" t="s">
        <v>467</v>
      </c>
      <c r="D17" s="41"/>
      <c r="E17" s="42"/>
      <c r="F17" s="42"/>
    </row>
    <row r="18" spans="1:6" x14ac:dyDescent="0.35">
      <c r="A18" s="39" t="s">
        <v>63</v>
      </c>
      <c r="B18" s="39" t="s">
        <v>468</v>
      </c>
      <c r="C18" s="39"/>
      <c r="D18" s="39"/>
      <c r="E18" s="40"/>
      <c r="F18" s="40"/>
    </row>
    <row r="19" spans="1:6" x14ac:dyDescent="0.35">
      <c r="A19" s="41" t="s">
        <v>64</v>
      </c>
      <c r="B19" s="41" t="s">
        <v>469</v>
      </c>
      <c r="C19" s="41" t="s">
        <v>470</v>
      </c>
      <c r="D19" s="41"/>
      <c r="E19" s="42"/>
      <c r="F19" s="42"/>
    </row>
    <row r="20" spans="1:6" ht="36" x14ac:dyDescent="0.35">
      <c r="A20" s="39" t="s">
        <v>65</v>
      </c>
      <c r="B20" s="39" t="s">
        <v>471</v>
      </c>
      <c r="C20" s="39" t="s">
        <v>472</v>
      </c>
      <c r="D20" s="39"/>
      <c r="E20" s="40"/>
      <c r="F20" s="40"/>
    </row>
    <row r="21" spans="1:6" x14ac:dyDescent="0.35">
      <c r="A21" s="41" t="s">
        <v>66</v>
      </c>
      <c r="B21" s="41" t="s">
        <v>473</v>
      </c>
      <c r="C21" s="41"/>
      <c r="D21" s="41"/>
      <c r="E21" s="42"/>
      <c r="F21" s="42"/>
    </row>
    <row r="22" spans="1:6" x14ac:dyDescent="0.35">
      <c r="A22" s="39" t="s">
        <v>67</v>
      </c>
      <c r="B22" s="39" t="s">
        <v>474</v>
      </c>
      <c r="C22" s="39" t="s">
        <v>475</v>
      </c>
      <c r="D22" s="39"/>
      <c r="E22" s="40"/>
      <c r="F22" s="40"/>
    </row>
    <row r="23" spans="1:6" x14ac:dyDescent="0.35">
      <c r="A23" s="41" t="s">
        <v>68</v>
      </c>
      <c r="B23" s="41" t="s">
        <v>476</v>
      </c>
      <c r="C23" s="41" t="s">
        <v>477</v>
      </c>
      <c r="D23" s="41"/>
      <c r="E23" s="42"/>
      <c r="F23" s="42"/>
    </row>
    <row r="24" spans="1:6" x14ac:dyDescent="0.35">
      <c r="A24" s="39" t="s">
        <v>69</v>
      </c>
      <c r="B24" s="39" t="s">
        <v>478</v>
      </c>
      <c r="C24" s="39" t="s">
        <v>394</v>
      </c>
      <c r="D24" s="39"/>
      <c r="E24" s="40"/>
      <c r="F24" s="40"/>
    </row>
    <row r="25" spans="1:6" x14ac:dyDescent="0.35">
      <c r="A25" s="41" t="s">
        <v>70</v>
      </c>
      <c r="B25" s="41" t="s">
        <v>479</v>
      </c>
      <c r="C25" s="41"/>
      <c r="D25" s="41"/>
      <c r="E25" s="42"/>
      <c r="F25" s="42"/>
    </row>
    <row r="26" spans="1:6" x14ac:dyDescent="0.35">
      <c r="A26" s="39" t="s">
        <v>71</v>
      </c>
      <c r="B26" s="39" t="s">
        <v>480</v>
      </c>
      <c r="C26" s="39" t="s">
        <v>481</v>
      </c>
      <c r="D26" s="39"/>
      <c r="E26" s="40"/>
      <c r="F26" s="40"/>
    </row>
    <row r="27" spans="1:6" x14ac:dyDescent="0.35">
      <c r="A27" s="41" t="s">
        <v>72</v>
      </c>
      <c r="B27" s="41" t="s">
        <v>482</v>
      </c>
      <c r="C27" s="41" t="s">
        <v>483</v>
      </c>
      <c r="D27" s="41"/>
      <c r="E27" s="42"/>
      <c r="F27" s="42"/>
    </row>
    <row r="28" spans="1:6" x14ac:dyDescent="0.35">
      <c r="A28" s="39" t="s">
        <v>73</v>
      </c>
      <c r="B28" s="39" t="s">
        <v>484</v>
      </c>
      <c r="C28" s="39" t="s">
        <v>467</v>
      </c>
      <c r="D28" s="39"/>
      <c r="E28" s="40"/>
      <c r="F28" s="40"/>
    </row>
    <row r="29" spans="1:6" x14ac:dyDescent="0.35">
      <c r="A29" s="41" t="s">
        <v>74</v>
      </c>
      <c r="B29" s="41" t="s">
        <v>485</v>
      </c>
      <c r="C29" s="41" t="s">
        <v>394</v>
      </c>
      <c r="D29" s="41"/>
      <c r="E29" s="42"/>
      <c r="F29" s="42"/>
    </row>
    <row r="30" spans="1:6" x14ac:dyDescent="0.35">
      <c r="A30" s="39" t="s">
        <v>75</v>
      </c>
      <c r="B30" s="39" t="s">
        <v>486</v>
      </c>
      <c r="C30" s="39" t="s">
        <v>394</v>
      </c>
      <c r="D30" s="39"/>
      <c r="E30" s="40"/>
      <c r="F30" s="40"/>
    </row>
    <row r="31" spans="1:6" x14ac:dyDescent="0.35">
      <c r="A31" s="41" t="s">
        <v>76</v>
      </c>
      <c r="B31" s="41" t="s">
        <v>487</v>
      </c>
      <c r="C31" s="41" t="s">
        <v>488</v>
      </c>
      <c r="D31" s="41"/>
      <c r="E31" s="42"/>
      <c r="F31" s="42"/>
    </row>
    <row r="32" spans="1:6" x14ac:dyDescent="0.35">
      <c r="A32" s="39" t="s">
        <v>77</v>
      </c>
      <c r="B32" s="39" t="s">
        <v>489</v>
      </c>
      <c r="C32" s="39" t="s">
        <v>490</v>
      </c>
      <c r="D32" s="39"/>
      <c r="E32" s="40"/>
      <c r="F32" s="40"/>
    </row>
    <row r="33" spans="1:6" x14ac:dyDescent="0.35">
      <c r="A33" s="41" t="s">
        <v>78</v>
      </c>
      <c r="B33" s="41" t="s">
        <v>491</v>
      </c>
      <c r="C33" s="41" t="s">
        <v>492</v>
      </c>
      <c r="D33" s="41"/>
      <c r="E33" s="42"/>
      <c r="F33" s="42"/>
    </row>
    <row r="34" spans="1:6" x14ac:dyDescent="0.35">
      <c r="A34" s="39" t="s">
        <v>79</v>
      </c>
      <c r="B34" s="39" t="s">
        <v>493</v>
      </c>
      <c r="C34" s="39" t="s">
        <v>394</v>
      </c>
      <c r="D34" s="39"/>
      <c r="E34" s="40"/>
      <c r="F34" s="40"/>
    </row>
    <row r="35" spans="1:6" x14ac:dyDescent="0.35">
      <c r="A35" s="41" t="s">
        <v>80</v>
      </c>
      <c r="B35" s="41" t="s">
        <v>494</v>
      </c>
      <c r="C35" s="41" t="s">
        <v>495</v>
      </c>
      <c r="D35" s="41"/>
      <c r="E35" s="42"/>
      <c r="F35" s="42"/>
    </row>
    <row r="36" spans="1:6" x14ac:dyDescent="0.35">
      <c r="A36" s="39" t="s">
        <v>81</v>
      </c>
      <c r="B36" s="39" t="s">
        <v>496</v>
      </c>
      <c r="C36" s="39" t="s">
        <v>394</v>
      </c>
      <c r="D36" s="39"/>
      <c r="E36" s="40"/>
      <c r="F36" s="40"/>
    </row>
    <row r="37" spans="1:6" x14ac:dyDescent="0.35">
      <c r="A37" s="41" t="s">
        <v>82</v>
      </c>
      <c r="B37" s="41" t="s">
        <v>497</v>
      </c>
      <c r="C37" s="41" t="s">
        <v>394</v>
      </c>
      <c r="D37" s="41"/>
      <c r="E37" s="42"/>
      <c r="F37" s="42"/>
    </row>
    <row r="38" spans="1:6" x14ac:dyDescent="0.35">
      <c r="A38" s="39" t="s">
        <v>83</v>
      </c>
      <c r="B38" s="39" t="s">
        <v>498</v>
      </c>
      <c r="C38" s="39" t="s">
        <v>394</v>
      </c>
      <c r="D38" s="39"/>
      <c r="E38" s="40"/>
      <c r="F38" s="40"/>
    </row>
    <row r="39" spans="1:6" x14ac:dyDescent="0.35">
      <c r="A39" s="41" t="s">
        <v>84</v>
      </c>
      <c r="B39" s="41" t="s">
        <v>499</v>
      </c>
      <c r="C39" s="41" t="s">
        <v>394</v>
      </c>
      <c r="D39" s="41"/>
      <c r="E39" s="42"/>
      <c r="F39" s="42"/>
    </row>
    <row r="40" spans="1:6" x14ac:dyDescent="0.35">
      <c r="A40" s="39" t="s">
        <v>85</v>
      </c>
      <c r="B40" s="39" t="s">
        <v>500</v>
      </c>
      <c r="C40" s="39" t="s">
        <v>394</v>
      </c>
      <c r="D40" s="39"/>
      <c r="E40" s="40"/>
      <c r="F40" s="40"/>
    </row>
    <row r="41" spans="1:6" x14ac:dyDescent="0.35">
      <c r="A41" s="41" t="s">
        <v>86</v>
      </c>
      <c r="B41" s="41" t="s">
        <v>501</v>
      </c>
      <c r="C41" s="41" t="s">
        <v>56</v>
      </c>
      <c r="D41" s="41"/>
      <c r="E41" s="42"/>
      <c r="F41" s="42"/>
    </row>
    <row r="42" spans="1:6" x14ac:dyDescent="0.35">
      <c r="A42" s="39" t="s">
        <v>87</v>
      </c>
      <c r="B42" s="39" t="s">
        <v>502</v>
      </c>
      <c r="C42" s="39" t="s">
        <v>503</v>
      </c>
      <c r="D42" s="39"/>
      <c r="E42" s="40"/>
      <c r="F42" s="40"/>
    </row>
    <row r="43" spans="1:6" x14ac:dyDescent="0.35">
      <c r="A43" s="41" t="s">
        <v>88</v>
      </c>
      <c r="B43" s="41" t="s">
        <v>504</v>
      </c>
      <c r="C43" s="41" t="s">
        <v>394</v>
      </c>
      <c r="D43" s="41"/>
      <c r="E43" s="42"/>
      <c r="F43" s="42"/>
    </row>
    <row r="44" spans="1:6" x14ac:dyDescent="0.35">
      <c r="A44" s="39" t="s">
        <v>89</v>
      </c>
      <c r="B44" s="39" t="s">
        <v>505</v>
      </c>
      <c r="C44" s="39" t="s">
        <v>394</v>
      </c>
      <c r="D44" s="39"/>
      <c r="E44" s="40"/>
      <c r="F44" s="40"/>
    </row>
    <row r="45" spans="1:6" ht="24" x14ac:dyDescent="0.35">
      <c r="A45" s="41" t="s">
        <v>90</v>
      </c>
      <c r="B45" s="41" t="s">
        <v>506</v>
      </c>
      <c r="C45" s="41" t="s">
        <v>507</v>
      </c>
      <c r="D45" s="41"/>
      <c r="E45" s="42"/>
      <c r="F45" s="42"/>
    </row>
    <row r="46" spans="1:6" x14ac:dyDescent="0.35">
      <c r="A46" s="39" t="s">
        <v>91</v>
      </c>
      <c r="B46" s="39" t="s">
        <v>508</v>
      </c>
      <c r="C46" s="39" t="s">
        <v>441</v>
      </c>
      <c r="D46" s="39"/>
      <c r="E46" s="40"/>
      <c r="F46" s="40"/>
    </row>
    <row r="47" spans="1:6" ht="24" x14ac:dyDescent="0.35">
      <c r="A47" s="41" t="s">
        <v>92</v>
      </c>
      <c r="B47" s="41" t="s">
        <v>157</v>
      </c>
      <c r="C47" s="41" t="s">
        <v>509</v>
      </c>
      <c r="D47" s="41"/>
      <c r="E47" s="42"/>
      <c r="F47" s="42"/>
    </row>
    <row r="48" spans="1:6" x14ac:dyDescent="0.35">
      <c r="A48" s="39" t="s">
        <v>93</v>
      </c>
      <c r="B48" s="39" t="s">
        <v>162</v>
      </c>
      <c r="C48" s="39" t="s">
        <v>510</v>
      </c>
      <c r="D48" s="39"/>
      <c r="E48" s="40"/>
      <c r="F48" s="40"/>
    </row>
    <row r="49" spans="1:6" x14ac:dyDescent="0.35">
      <c r="A49" s="41" t="s">
        <v>94</v>
      </c>
      <c r="B49" s="41" t="s">
        <v>511</v>
      </c>
      <c r="C49" s="41" t="s">
        <v>394</v>
      </c>
      <c r="D49" s="41"/>
      <c r="E49" s="42"/>
      <c r="F49" s="42"/>
    </row>
    <row r="50" spans="1:6" x14ac:dyDescent="0.35">
      <c r="A50" s="39" t="s">
        <v>95</v>
      </c>
      <c r="B50" s="39" t="s">
        <v>512</v>
      </c>
      <c r="C50" s="39" t="s">
        <v>513</v>
      </c>
      <c r="D50" s="39"/>
      <c r="E50" s="40"/>
      <c r="F50" s="40"/>
    </row>
    <row r="51" spans="1:6" x14ac:dyDescent="0.35">
      <c r="A51" s="41" t="s">
        <v>96</v>
      </c>
      <c r="B51" s="41" t="s">
        <v>514</v>
      </c>
      <c r="C51" s="41" t="s">
        <v>515</v>
      </c>
      <c r="D51" s="41"/>
      <c r="E51" s="42"/>
      <c r="F51" s="42"/>
    </row>
    <row r="52" spans="1:6" ht="144" x14ac:dyDescent="0.35">
      <c r="A52" s="39" t="s">
        <v>97</v>
      </c>
      <c r="B52" s="39" t="s">
        <v>160</v>
      </c>
      <c r="C52" s="39" t="s">
        <v>516</v>
      </c>
      <c r="D52" s="39"/>
      <c r="E52" s="40"/>
      <c r="F52" s="40"/>
    </row>
    <row r="54" spans="1:6" x14ac:dyDescent="0.35">
      <c r="A54" s="84" t="s">
        <v>133</v>
      </c>
      <c r="B54" s="84"/>
      <c r="C54" s="84"/>
      <c r="D54" s="84"/>
      <c r="E54" s="84" t="s">
        <v>134</v>
      </c>
      <c r="F54" s="84"/>
    </row>
  </sheetData>
  <sheetProtection algorithmName="SHA-512" hashValue="lm8KgpwjduCjfDWoQ5t23HVW8qJYFPMEFL8H/Cm3ZP9ychKuXUj050cOmfObI3VwcR8zSIQl5m75guWhyYd3Wg==" saltValue="X6kXQbh3sA2z3hiMVIBgPQ==" spinCount="100000" sheet="1" objects="1" scenarios="1"/>
  <mergeCells count="16">
    <mergeCell ref="A54:D54"/>
    <mergeCell ref="E54:F54"/>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9181A-4ED1-43E2-98AF-650E77A3801F}">
  <dimension ref="A1:F33"/>
  <sheetViews>
    <sheetView zoomScale="99" zoomScaleNormal="99" workbookViewId="0">
      <selection activeCell="B3" sqref="B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47" t="s">
        <v>16</v>
      </c>
      <c r="B2" s="47" t="s">
        <v>17</v>
      </c>
      <c r="C2" s="47" t="s">
        <v>19</v>
      </c>
      <c r="D2" s="85" t="s">
        <v>18</v>
      </c>
      <c r="E2" s="85"/>
      <c r="F2" s="47" t="s">
        <v>25</v>
      </c>
    </row>
    <row r="3" spans="1:6" ht="27" customHeight="1" x14ac:dyDescent="0.35">
      <c r="A3" s="48">
        <f>Summary!A11</f>
        <v>10</v>
      </c>
      <c r="B3" s="10" t="str">
        <f>Summary!B11</f>
        <v>MGE50017</v>
      </c>
      <c r="C3" s="10">
        <f>Summary!D11</f>
        <v>0</v>
      </c>
      <c r="D3" s="88" t="str">
        <f>Summary!C11</f>
        <v>MATTRESS AIR MED RISK</v>
      </c>
      <c r="E3" s="88"/>
      <c r="F3" s="51">
        <f>Summary!K11</f>
        <v>0</v>
      </c>
    </row>
    <row r="4" spans="1:6" ht="37.15" customHeight="1" x14ac:dyDescent="0.35">
      <c r="A4" s="47" t="s">
        <v>27</v>
      </c>
      <c r="B4" s="85" t="s">
        <v>42</v>
      </c>
      <c r="C4" s="85"/>
      <c r="D4" s="47" t="s">
        <v>43</v>
      </c>
      <c r="E4" s="47" t="s">
        <v>23</v>
      </c>
      <c r="F4" s="47" t="s">
        <v>44</v>
      </c>
    </row>
    <row r="5" spans="1:6" ht="27" customHeight="1" x14ac:dyDescent="0.35">
      <c r="A5" s="44">
        <f>Summary!M11</f>
        <v>0</v>
      </c>
      <c r="B5" s="98">
        <f>Summary!G11</f>
        <v>0</v>
      </c>
      <c r="C5" s="88"/>
      <c r="D5" s="44">
        <f>Summary!P11</f>
        <v>0</v>
      </c>
      <c r="E5" s="51">
        <f>Summary!I11</f>
        <v>0</v>
      </c>
      <c r="F5" s="51">
        <f>Summary!J11</f>
        <v>0</v>
      </c>
    </row>
    <row r="6" spans="1:6" ht="24.75" customHeight="1" x14ac:dyDescent="0.35">
      <c r="A6" s="47" t="s">
        <v>45</v>
      </c>
      <c r="B6" s="47" t="s">
        <v>46</v>
      </c>
      <c r="C6" s="85" t="s">
        <v>47</v>
      </c>
      <c r="D6" s="85"/>
      <c r="E6" s="89" t="s">
        <v>31</v>
      </c>
      <c r="F6" s="90"/>
    </row>
    <row r="7" spans="1:6" ht="27" customHeight="1" x14ac:dyDescent="0.35">
      <c r="A7" s="43">
        <f>Summary!L11</f>
        <v>0</v>
      </c>
      <c r="B7" s="49">
        <f>Summary!N11</f>
        <v>0</v>
      </c>
      <c r="C7" s="98">
        <f>Summary!O11</f>
        <v>0</v>
      </c>
      <c r="D7" s="88"/>
      <c r="E7" s="91">
        <f>Summary!Q11</f>
        <v>0</v>
      </c>
      <c r="F7" s="92"/>
    </row>
    <row r="8" spans="1:6" ht="33.65" customHeight="1" x14ac:dyDescent="0.35">
      <c r="A8" s="85" t="s">
        <v>33</v>
      </c>
      <c r="B8" s="85"/>
      <c r="C8" s="37">
        <f>Summary!S11</f>
        <v>0</v>
      </c>
      <c r="D8" s="85" t="s">
        <v>34</v>
      </c>
      <c r="E8" s="85"/>
      <c r="F8" s="50">
        <f>Summary!T11</f>
        <v>0</v>
      </c>
    </row>
    <row r="9" spans="1:6" ht="38.25" customHeight="1" x14ac:dyDescent="0.35">
      <c r="A9" s="93" t="s">
        <v>32</v>
      </c>
      <c r="B9" s="94"/>
      <c r="C9" s="95">
        <f>Summary!R11</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ht="24" x14ac:dyDescent="0.35">
      <c r="A12" s="39" t="s">
        <v>55</v>
      </c>
      <c r="B12" s="39" t="s">
        <v>1059</v>
      </c>
      <c r="C12" s="39" t="s">
        <v>1060</v>
      </c>
      <c r="D12" s="39"/>
      <c r="E12" s="40"/>
      <c r="F12" s="40"/>
    </row>
    <row r="13" spans="1:6" ht="24" x14ac:dyDescent="0.35">
      <c r="A13" s="41" t="s">
        <v>57</v>
      </c>
      <c r="B13" s="41" t="s">
        <v>534</v>
      </c>
      <c r="C13" s="41" t="s">
        <v>1061</v>
      </c>
      <c r="D13" s="41"/>
      <c r="E13" s="42"/>
      <c r="F13" s="42"/>
    </row>
    <row r="14" spans="1:6" ht="60" x14ac:dyDescent="0.35">
      <c r="A14" s="39" t="s">
        <v>58</v>
      </c>
      <c r="B14" s="39" t="s">
        <v>1062</v>
      </c>
      <c r="C14" s="39" t="s">
        <v>1063</v>
      </c>
      <c r="D14" s="39"/>
      <c r="E14" s="40"/>
      <c r="F14" s="40"/>
    </row>
    <row r="15" spans="1:6" x14ac:dyDescent="0.35">
      <c r="A15" s="41" t="s">
        <v>59</v>
      </c>
      <c r="B15" s="41" t="s">
        <v>1064</v>
      </c>
      <c r="C15" s="41" t="s">
        <v>1065</v>
      </c>
      <c r="D15" s="41"/>
      <c r="E15" s="42"/>
      <c r="F15" s="42"/>
    </row>
    <row r="16" spans="1:6" x14ac:dyDescent="0.35">
      <c r="A16" s="39" t="s">
        <v>60</v>
      </c>
      <c r="B16" s="39" t="s">
        <v>1066</v>
      </c>
      <c r="C16" s="39" t="s">
        <v>394</v>
      </c>
      <c r="D16" s="39"/>
      <c r="E16" s="40"/>
      <c r="F16" s="40"/>
    </row>
    <row r="17" spans="1:6" x14ac:dyDescent="0.35">
      <c r="A17" s="41" t="s">
        <v>61</v>
      </c>
      <c r="B17" s="41" t="s">
        <v>1067</v>
      </c>
      <c r="C17" s="41" t="s">
        <v>1068</v>
      </c>
      <c r="D17" s="41"/>
      <c r="E17" s="42"/>
      <c r="F17" s="42"/>
    </row>
    <row r="18" spans="1:6" x14ac:dyDescent="0.35">
      <c r="A18" s="39" t="s">
        <v>63</v>
      </c>
      <c r="B18" s="39" t="s">
        <v>1069</v>
      </c>
      <c r="C18" s="39" t="s">
        <v>394</v>
      </c>
      <c r="D18" s="39"/>
      <c r="E18" s="40"/>
      <c r="F18" s="40"/>
    </row>
    <row r="19" spans="1:6" x14ac:dyDescent="0.35">
      <c r="A19" s="41" t="s">
        <v>64</v>
      </c>
      <c r="B19" s="41" t="s">
        <v>1070</v>
      </c>
      <c r="C19" s="41" t="s">
        <v>394</v>
      </c>
      <c r="D19" s="41"/>
      <c r="E19" s="42"/>
      <c r="F19" s="42"/>
    </row>
    <row r="20" spans="1:6" ht="48" x14ac:dyDescent="0.35">
      <c r="A20" s="39" t="s">
        <v>65</v>
      </c>
      <c r="B20" s="39" t="s">
        <v>1071</v>
      </c>
      <c r="C20" s="39" t="s">
        <v>1072</v>
      </c>
      <c r="D20" s="39"/>
      <c r="E20" s="40"/>
      <c r="F20" s="40"/>
    </row>
    <row r="21" spans="1:6" ht="24" x14ac:dyDescent="0.35">
      <c r="A21" s="41" t="s">
        <v>66</v>
      </c>
      <c r="B21" s="41" t="s">
        <v>1073</v>
      </c>
      <c r="C21" s="41" t="s">
        <v>1074</v>
      </c>
      <c r="D21" s="41"/>
      <c r="E21" s="42"/>
      <c r="F21" s="42"/>
    </row>
    <row r="22" spans="1:6" ht="24" x14ac:dyDescent="0.35">
      <c r="A22" s="39" t="s">
        <v>67</v>
      </c>
      <c r="B22" s="39" t="s">
        <v>1075</v>
      </c>
      <c r="C22" s="39" t="s">
        <v>1076</v>
      </c>
      <c r="D22" s="39"/>
      <c r="E22" s="40"/>
      <c r="F22" s="40"/>
    </row>
    <row r="23" spans="1:6" ht="72" x14ac:dyDescent="0.35">
      <c r="A23" s="41" t="s">
        <v>68</v>
      </c>
      <c r="B23" s="41" t="s">
        <v>1077</v>
      </c>
      <c r="C23" s="41" t="s">
        <v>557</v>
      </c>
      <c r="D23" s="41"/>
      <c r="E23" s="42"/>
      <c r="F23" s="42"/>
    </row>
    <row r="24" spans="1:6" x14ac:dyDescent="0.35">
      <c r="A24" s="39" t="s">
        <v>69</v>
      </c>
      <c r="B24" s="39" t="s">
        <v>1078</v>
      </c>
      <c r="C24" s="39" t="s">
        <v>1079</v>
      </c>
      <c r="D24" s="39"/>
      <c r="E24" s="40"/>
      <c r="F24" s="40"/>
    </row>
    <row r="25" spans="1:6" ht="24" x14ac:dyDescent="0.35">
      <c r="A25" s="41" t="s">
        <v>70</v>
      </c>
      <c r="B25" s="41" t="s">
        <v>1080</v>
      </c>
      <c r="C25" s="41" t="s">
        <v>394</v>
      </c>
      <c r="D25" s="41"/>
      <c r="E25" s="42"/>
      <c r="F25" s="42"/>
    </row>
    <row r="26" spans="1:6" x14ac:dyDescent="0.35">
      <c r="A26" s="39" t="s">
        <v>71</v>
      </c>
      <c r="B26" s="39" t="s">
        <v>1081</v>
      </c>
      <c r="C26" s="39" t="s">
        <v>1082</v>
      </c>
      <c r="D26" s="39"/>
      <c r="E26" s="40"/>
      <c r="F26" s="40"/>
    </row>
    <row r="27" spans="1:6" x14ac:dyDescent="0.35">
      <c r="A27" s="41" t="s">
        <v>72</v>
      </c>
      <c r="B27" s="41" t="s">
        <v>1083</v>
      </c>
      <c r="C27" s="41" t="s">
        <v>394</v>
      </c>
      <c r="D27" s="41"/>
      <c r="E27" s="42"/>
      <c r="F27" s="42"/>
    </row>
    <row r="28" spans="1:6" x14ac:dyDescent="0.35">
      <c r="A28" s="39" t="s">
        <v>73</v>
      </c>
      <c r="B28" s="39" t="s">
        <v>1084</v>
      </c>
      <c r="C28" s="39" t="s">
        <v>394</v>
      </c>
      <c r="D28" s="39"/>
      <c r="E28" s="40"/>
      <c r="F28" s="40"/>
    </row>
    <row r="29" spans="1:6" ht="24" x14ac:dyDescent="0.35">
      <c r="A29" s="41" t="s">
        <v>74</v>
      </c>
      <c r="B29" s="41" t="s">
        <v>1085</v>
      </c>
      <c r="C29" s="41" t="s">
        <v>1086</v>
      </c>
      <c r="D29" s="41"/>
      <c r="E29" s="42"/>
      <c r="F29" s="42"/>
    </row>
    <row r="30" spans="1:6" ht="24" x14ac:dyDescent="0.35">
      <c r="A30" s="39" t="s">
        <v>75</v>
      </c>
      <c r="B30" s="39" t="s">
        <v>1087</v>
      </c>
      <c r="C30" s="39" t="s">
        <v>394</v>
      </c>
      <c r="D30" s="39"/>
      <c r="E30" s="40"/>
      <c r="F30" s="40"/>
    </row>
    <row r="31" spans="1:6" x14ac:dyDescent="0.35">
      <c r="A31" s="41" t="s">
        <v>76</v>
      </c>
      <c r="B31" s="41" t="s">
        <v>1088</v>
      </c>
      <c r="C31" s="41" t="s">
        <v>394</v>
      </c>
      <c r="D31" s="41"/>
      <c r="E31" s="42"/>
      <c r="F31" s="42"/>
    </row>
    <row r="33" spans="1:6" x14ac:dyDescent="0.35">
      <c r="A33" s="84" t="s">
        <v>133</v>
      </c>
      <c r="B33" s="84"/>
      <c r="C33" s="84"/>
      <c r="D33" s="84"/>
      <c r="E33" s="84" t="s">
        <v>134</v>
      </c>
      <c r="F33" s="84"/>
    </row>
  </sheetData>
  <sheetProtection algorithmName="SHA-512" hashValue="UbTOEMWyeY+1u9wg7VF0gb7nPcSUlyeXfWNCohq4cG4z8x6IyOt65WiMv/O1Qrclb4WhQBPHXfxlGES0kCxiTQ==" saltValue="J3xVQYEAtJ42/r3o+1LtSw==" spinCount="100000" sheet="1" objects="1" scenarios="1"/>
  <mergeCells count="16">
    <mergeCell ref="A33:D33"/>
    <mergeCell ref="E33:F33"/>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5FC6A-4B58-476F-8205-CCA64F2857E5}">
  <dimension ref="A1:F36"/>
  <sheetViews>
    <sheetView topLeftCell="A22" zoomScaleNormal="100" workbookViewId="0">
      <selection activeCell="J16" sqref="J16"/>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47" t="s">
        <v>16</v>
      </c>
      <c r="B2" s="47" t="s">
        <v>17</v>
      </c>
      <c r="C2" s="47" t="s">
        <v>19</v>
      </c>
      <c r="D2" s="85" t="s">
        <v>18</v>
      </c>
      <c r="E2" s="85"/>
      <c r="F2" s="47" t="s">
        <v>25</v>
      </c>
    </row>
    <row r="3" spans="1:6" ht="27" customHeight="1" x14ac:dyDescent="0.35">
      <c r="A3" s="48">
        <f>Summary!A12</f>
        <v>11</v>
      </c>
      <c r="B3" s="10" t="str">
        <f>Summary!B12</f>
        <v>MGE50020</v>
      </c>
      <c r="C3" s="10">
        <f>Summary!D12</f>
        <v>0</v>
      </c>
      <c r="D3" s="88" t="str">
        <f>Summary!C12</f>
        <v>NEBULIZER ULTRASONIC</v>
      </c>
      <c r="E3" s="88"/>
      <c r="F3" s="51">
        <f>Summary!K12</f>
        <v>0</v>
      </c>
    </row>
    <row r="4" spans="1:6" ht="37.15" customHeight="1" x14ac:dyDescent="0.35">
      <c r="A4" s="47" t="s">
        <v>27</v>
      </c>
      <c r="B4" s="85" t="s">
        <v>42</v>
      </c>
      <c r="C4" s="85"/>
      <c r="D4" s="47" t="s">
        <v>43</v>
      </c>
      <c r="E4" s="47" t="s">
        <v>23</v>
      </c>
      <c r="F4" s="47" t="s">
        <v>44</v>
      </c>
    </row>
    <row r="5" spans="1:6" ht="27" customHeight="1" x14ac:dyDescent="0.35">
      <c r="A5" s="44">
        <f>Summary!M12</f>
        <v>0</v>
      </c>
      <c r="B5" s="98">
        <f>Summary!G12</f>
        <v>0</v>
      </c>
      <c r="C5" s="88"/>
      <c r="D5" s="44">
        <f>Summary!P12</f>
        <v>0</v>
      </c>
      <c r="E5" s="51">
        <f>Summary!I12</f>
        <v>0</v>
      </c>
      <c r="F5" s="51">
        <f>Summary!J12</f>
        <v>0</v>
      </c>
    </row>
    <row r="6" spans="1:6" ht="24.75" customHeight="1" x14ac:dyDescent="0.35">
      <c r="A6" s="47" t="s">
        <v>45</v>
      </c>
      <c r="B6" s="47" t="s">
        <v>46</v>
      </c>
      <c r="C6" s="85" t="s">
        <v>47</v>
      </c>
      <c r="D6" s="85"/>
      <c r="E6" s="89" t="s">
        <v>31</v>
      </c>
      <c r="F6" s="90"/>
    </row>
    <row r="7" spans="1:6" ht="27" customHeight="1" x14ac:dyDescent="0.35">
      <c r="A7" s="43">
        <f>Summary!L12</f>
        <v>0</v>
      </c>
      <c r="B7" s="49">
        <f>Summary!N12</f>
        <v>0</v>
      </c>
      <c r="C7" s="98">
        <f>Summary!O12</f>
        <v>0</v>
      </c>
      <c r="D7" s="88"/>
      <c r="E7" s="91">
        <f>Summary!Q12</f>
        <v>0</v>
      </c>
      <c r="F7" s="92"/>
    </row>
    <row r="8" spans="1:6" ht="33.65" customHeight="1" x14ac:dyDescent="0.35">
      <c r="A8" s="85" t="s">
        <v>33</v>
      </c>
      <c r="B8" s="85"/>
      <c r="C8" s="37">
        <f>Summary!S12</f>
        <v>0</v>
      </c>
      <c r="D8" s="85" t="s">
        <v>34</v>
      </c>
      <c r="E8" s="85"/>
      <c r="F8" s="50">
        <f>Summary!T12</f>
        <v>0</v>
      </c>
    </row>
    <row r="9" spans="1:6" ht="38.25" customHeight="1" x14ac:dyDescent="0.35">
      <c r="A9" s="93" t="s">
        <v>32</v>
      </c>
      <c r="B9" s="94"/>
      <c r="C9" s="95">
        <f>Summary!R12</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x14ac:dyDescent="0.35">
      <c r="A12" s="39" t="s">
        <v>55</v>
      </c>
      <c r="B12" s="39" t="s">
        <v>521</v>
      </c>
      <c r="C12" s="39"/>
      <c r="D12" s="39"/>
      <c r="E12" s="40"/>
      <c r="F12" s="40"/>
    </row>
    <row r="13" spans="1:6" x14ac:dyDescent="0.35">
      <c r="A13" s="41" t="s">
        <v>57</v>
      </c>
      <c r="B13" s="41" t="s">
        <v>522</v>
      </c>
      <c r="C13" s="41"/>
      <c r="D13" s="41"/>
      <c r="E13" s="42"/>
      <c r="F13" s="42"/>
    </row>
    <row r="14" spans="1:6" x14ac:dyDescent="0.35">
      <c r="A14" s="39" t="s">
        <v>58</v>
      </c>
      <c r="B14" s="39" t="s">
        <v>523</v>
      </c>
      <c r="C14" s="39" t="s">
        <v>524</v>
      </c>
      <c r="D14" s="39"/>
      <c r="E14" s="40"/>
      <c r="F14" s="40"/>
    </row>
    <row r="15" spans="1:6" x14ac:dyDescent="0.35">
      <c r="A15" s="41" t="s">
        <v>59</v>
      </c>
      <c r="B15" s="41" t="s">
        <v>525</v>
      </c>
      <c r="C15" s="41" t="s">
        <v>526</v>
      </c>
      <c r="D15" s="41"/>
      <c r="E15" s="42"/>
      <c r="F15" s="42"/>
    </row>
    <row r="16" spans="1:6" x14ac:dyDescent="0.35">
      <c r="A16" s="39" t="s">
        <v>60</v>
      </c>
      <c r="B16" s="39" t="s">
        <v>527</v>
      </c>
      <c r="C16" s="39"/>
      <c r="D16" s="39"/>
      <c r="E16" s="40"/>
      <c r="F16" s="40"/>
    </row>
    <row r="17" spans="1:6" x14ac:dyDescent="0.35">
      <c r="A17" s="41" t="s">
        <v>61</v>
      </c>
      <c r="B17" s="41" t="s">
        <v>528</v>
      </c>
      <c r="C17" s="41"/>
      <c r="D17" s="41"/>
      <c r="E17" s="42"/>
      <c r="F17" s="42"/>
    </row>
    <row r="18" spans="1:6" x14ac:dyDescent="0.35">
      <c r="A18" s="39" t="s">
        <v>63</v>
      </c>
      <c r="B18" s="39" t="s">
        <v>529</v>
      </c>
      <c r="C18" s="39" t="s">
        <v>530</v>
      </c>
      <c r="D18" s="39"/>
      <c r="E18" s="40"/>
      <c r="F18" s="40"/>
    </row>
    <row r="19" spans="1:6" x14ac:dyDescent="0.35">
      <c r="A19" s="41" t="s">
        <v>64</v>
      </c>
      <c r="B19" s="41" t="s">
        <v>531</v>
      </c>
      <c r="C19" s="41"/>
      <c r="D19" s="41"/>
      <c r="E19" s="42"/>
      <c r="F19" s="42"/>
    </row>
    <row r="20" spans="1:6" x14ac:dyDescent="0.35">
      <c r="A20" s="39" t="s">
        <v>65</v>
      </c>
      <c r="B20" s="39" t="s">
        <v>532</v>
      </c>
      <c r="C20" s="39" t="s">
        <v>533</v>
      </c>
      <c r="D20" s="39"/>
      <c r="E20" s="40"/>
      <c r="F20" s="40"/>
    </row>
    <row r="21" spans="1:6" ht="36" x14ac:dyDescent="0.35">
      <c r="A21" s="41" t="s">
        <v>66</v>
      </c>
      <c r="B21" s="41" t="s">
        <v>534</v>
      </c>
      <c r="C21" s="41" t="s">
        <v>535</v>
      </c>
      <c r="D21" s="41"/>
      <c r="E21" s="42"/>
      <c r="F21" s="42"/>
    </row>
    <row r="22" spans="1:6" x14ac:dyDescent="0.35">
      <c r="A22" s="39" t="s">
        <v>67</v>
      </c>
      <c r="B22" s="39" t="s">
        <v>536</v>
      </c>
      <c r="C22" s="39" t="s">
        <v>394</v>
      </c>
      <c r="D22" s="39"/>
      <c r="E22" s="40"/>
      <c r="F22" s="40"/>
    </row>
    <row r="23" spans="1:6" x14ac:dyDescent="0.35">
      <c r="A23" s="41" t="s">
        <v>68</v>
      </c>
      <c r="B23" s="41" t="s">
        <v>537</v>
      </c>
      <c r="C23" s="41" t="s">
        <v>394</v>
      </c>
      <c r="D23" s="41"/>
      <c r="E23" s="42"/>
      <c r="F23" s="42"/>
    </row>
    <row r="24" spans="1:6" x14ac:dyDescent="0.35">
      <c r="A24" s="39" t="s">
        <v>69</v>
      </c>
      <c r="B24" s="39" t="s">
        <v>538</v>
      </c>
      <c r="C24" s="39" t="s">
        <v>394</v>
      </c>
      <c r="D24" s="39"/>
      <c r="E24" s="40"/>
      <c r="F24" s="40"/>
    </row>
    <row r="25" spans="1:6" x14ac:dyDescent="0.35">
      <c r="A25" s="41" t="s">
        <v>70</v>
      </c>
      <c r="B25" s="41" t="s">
        <v>539</v>
      </c>
      <c r="C25" s="41" t="s">
        <v>540</v>
      </c>
      <c r="D25" s="41"/>
      <c r="E25" s="42"/>
      <c r="F25" s="42"/>
    </row>
    <row r="26" spans="1:6" x14ac:dyDescent="0.35">
      <c r="A26" s="39" t="s">
        <v>71</v>
      </c>
      <c r="B26" s="39" t="s">
        <v>541</v>
      </c>
      <c r="C26" s="39"/>
      <c r="D26" s="39"/>
      <c r="E26" s="40"/>
      <c r="F26" s="40"/>
    </row>
    <row r="27" spans="1:6" x14ac:dyDescent="0.35">
      <c r="A27" s="41" t="s">
        <v>72</v>
      </c>
      <c r="B27" s="41" t="s">
        <v>542</v>
      </c>
      <c r="C27" s="41" t="s">
        <v>56</v>
      </c>
      <c r="D27" s="41"/>
      <c r="E27" s="42"/>
      <c r="F27" s="42"/>
    </row>
    <row r="28" spans="1:6" x14ac:dyDescent="0.35">
      <c r="A28" s="39" t="s">
        <v>73</v>
      </c>
      <c r="B28" s="39" t="s">
        <v>543</v>
      </c>
      <c r="C28" s="39" t="s">
        <v>544</v>
      </c>
      <c r="D28" s="39"/>
      <c r="E28" s="40"/>
      <c r="F28" s="40"/>
    </row>
    <row r="29" spans="1:6" x14ac:dyDescent="0.35">
      <c r="A29" s="41" t="s">
        <v>74</v>
      </c>
      <c r="B29" s="41" t="s">
        <v>545</v>
      </c>
      <c r="C29" s="41" t="s">
        <v>544</v>
      </c>
      <c r="D29" s="41"/>
      <c r="E29" s="42"/>
      <c r="F29" s="42"/>
    </row>
    <row r="30" spans="1:6" x14ac:dyDescent="0.35">
      <c r="A30" s="39" t="s">
        <v>75</v>
      </c>
      <c r="B30" s="39" t="s">
        <v>546</v>
      </c>
      <c r="C30" s="39" t="s">
        <v>547</v>
      </c>
      <c r="D30" s="39"/>
      <c r="E30" s="40"/>
      <c r="F30" s="40"/>
    </row>
    <row r="31" spans="1:6" x14ac:dyDescent="0.35">
      <c r="A31" s="41" t="s">
        <v>76</v>
      </c>
      <c r="B31" s="41" t="s">
        <v>548</v>
      </c>
      <c r="C31" s="41"/>
      <c r="D31" s="41"/>
      <c r="E31" s="42"/>
      <c r="F31" s="42"/>
    </row>
    <row r="32" spans="1:6" ht="24" x14ac:dyDescent="0.35">
      <c r="A32" s="39" t="s">
        <v>77</v>
      </c>
      <c r="B32" s="39" t="s">
        <v>549</v>
      </c>
      <c r="C32" s="39" t="s">
        <v>550</v>
      </c>
      <c r="D32" s="39"/>
      <c r="E32" s="40"/>
      <c r="F32" s="40"/>
    </row>
    <row r="33" spans="1:6" ht="24" x14ac:dyDescent="0.35">
      <c r="A33" s="41" t="s">
        <v>78</v>
      </c>
      <c r="B33" s="41" t="s">
        <v>551</v>
      </c>
      <c r="C33" s="41" t="s">
        <v>550</v>
      </c>
      <c r="D33" s="41"/>
      <c r="E33" s="42"/>
      <c r="F33" s="42"/>
    </row>
    <row r="34" spans="1:6" ht="36" x14ac:dyDescent="0.35">
      <c r="A34" s="39" t="s">
        <v>79</v>
      </c>
      <c r="B34" s="39" t="s">
        <v>160</v>
      </c>
      <c r="C34" s="39" t="s">
        <v>552</v>
      </c>
      <c r="D34" s="39"/>
      <c r="E34" s="40"/>
      <c r="F34" s="40"/>
    </row>
    <row r="36" spans="1:6" x14ac:dyDescent="0.35">
      <c r="A36" s="84" t="s">
        <v>133</v>
      </c>
      <c r="B36" s="84"/>
      <c r="C36" s="84"/>
      <c r="D36" s="84"/>
      <c r="E36" s="84" t="s">
        <v>134</v>
      </c>
      <c r="F36" s="84"/>
    </row>
  </sheetData>
  <sheetProtection algorithmName="SHA-512" hashValue="KgFgZat7Xy5pxb0tQI0H/O8HutPBHZ1AQok2k9JhmnZ9S0KefNbLpmnMWggQyxax6FEsyZ/9EQ5IKMKx6ORr1w==" saltValue="ZUvu9EBhl8t84t+IUzGZqw==" spinCount="100000" sheet="1" objects="1" scenarios="1"/>
  <mergeCells count="16">
    <mergeCell ref="A36:D36"/>
    <mergeCell ref="E36:F36"/>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BF89A-AC07-4CB8-9FDE-B686DA487694}">
  <dimension ref="A1:F49"/>
  <sheetViews>
    <sheetView topLeftCell="A40" zoomScale="80" zoomScaleNormal="80" workbookViewId="0">
      <selection activeCell="B12" sqref="B12:C47"/>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52" t="s">
        <v>16</v>
      </c>
      <c r="B2" s="52" t="s">
        <v>17</v>
      </c>
      <c r="C2" s="52" t="s">
        <v>19</v>
      </c>
      <c r="D2" s="85" t="s">
        <v>18</v>
      </c>
      <c r="E2" s="85"/>
      <c r="F2" s="52" t="s">
        <v>25</v>
      </c>
    </row>
    <row r="3" spans="1:6" ht="27" customHeight="1" x14ac:dyDescent="0.35">
      <c r="A3" s="53">
        <f>Summary!A13</f>
        <v>12</v>
      </c>
      <c r="B3" s="10" t="str">
        <f>Summary!B13</f>
        <v>MGE50024</v>
      </c>
      <c r="C3" s="10">
        <f>Summary!D13</f>
        <v>0</v>
      </c>
      <c r="D3" s="88" t="str">
        <f>Summary!C13</f>
        <v>OXIMETER PULSE HAND HELD</v>
      </c>
      <c r="E3" s="88"/>
      <c r="F3" s="56">
        <f>Summary!K13</f>
        <v>0</v>
      </c>
    </row>
    <row r="4" spans="1:6" ht="37.15" customHeight="1" x14ac:dyDescent="0.35">
      <c r="A4" s="52" t="s">
        <v>27</v>
      </c>
      <c r="B4" s="85" t="s">
        <v>42</v>
      </c>
      <c r="C4" s="85"/>
      <c r="D4" s="52" t="s">
        <v>43</v>
      </c>
      <c r="E4" s="52" t="s">
        <v>23</v>
      </c>
      <c r="F4" s="52" t="s">
        <v>44</v>
      </c>
    </row>
    <row r="5" spans="1:6" ht="27" customHeight="1" x14ac:dyDescent="0.35">
      <c r="A5" s="44">
        <f>Summary!M13</f>
        <v>0</v>
      </c>
      <c r="B5" s="98">
        <f>Summary!G13</f>
        <v>0</v>
      </c>
      <c r="C5" s="88"/>
      <c r="D5" s="44">
        <f>Summary!P13</f>
        <v>0</v>
      </c>
      <c r="E5" s="56">
        <f>Summary!I13</f>
        <v>0</v>
      </c>
      <c r="F5" s="56">
        <f>Summary!J13</f>
        <v>0</v>
      </c>
    </row>
    <row r="6" spans="1:6" ht="24.75" customHeight="1" x14ac:dyDescent="0.35">
      <c r="A6" s="52" t="s">
        <v>45</v>
      </c>
      <c r="B6" s="52" t="s">
        <v>46</v>
      </c>
      <c r="C6" s="85" t="s">
        <v>47</v>
      </c>
      <c r="D6" s="85"/>
      <c r="E6" s="89" t="s">
        <v>31</v>
      </c>
      <c r="F6" s="90"/>
    </row>
    <row r="7" spans="1:6" ht="27" customHeight="1" x14ac:dyDescent="0.35">
      <c r="A7" s="43">
        <f>Summary!L13</f>
        <v>0</v>
      </c>
      <c r="B7" s="54">
        <f>Summary!N13</f>
        <v>0</v>
      </c>
      <c r="C7" s="98">
        <f>Summary!O13</f>
        <v>0</v>
      </c>
      <c r="D7" s="88"/>
      <c r="E7" s="91">
        <f>Summary!Q13</f>
        <v>0</v>
      </c>
      <c r="F7" s="92"/>
    </row>
    <row r="8" spans="1:6" ht="33.65" customHeight="1" x14ac:dyDescent="0.35">
      <c r="A8" s="85" t="s">
        <v>33</v>
      </c>
      <c r="B8" s="85"/>
      <c r="C8" s="37">
        <f>Summary!S13</f>
        <v>0</v>
      </c>
      <c r="D8" s="85" t="s">
        <v>34</v>
      </c>
      <c r="E8" s="85"/>
      <c r="F8" s="55">
        <f>Summary!T13</f>
        <v>0</v>
      </c>
    </row>
    <row r="9" spans="1:6" ht="38.25" customHeight="1" x14ac:dyDescent="0.35">
      <c r="A9" s="93" t="s">
        <v>32</v>
      </c>
      <c r="B9" s="94"/>
      <c r="C9" s="95">
        <f>Summary!R13</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ht="60" x14ac:dyDescent="0.35">
      <c r="A12" s="39" t="s">
        <v>55</v>
      </c>
      <c r="B12" s="39" t="s">
        <v>156</v>
      </c>
      <c r="C12" s="39" t="s">
        <v>1089</v>
      </c>
      <c r="D12" s="39"/>
      <c r="E12" s="40"/>
      <c r="F12" s="40"/>
    </row>
    <row r="13" spans="1:6" ht="72" x14ac:dyDescent="0.35">
      <c r="A13" s="41" t="s">
        <v>57</v>
      </c>
      <c r="B13" s="41" t="s">
        <v>1090</v>
      </c>
      <c r="C13" s="41" t="s">
        <v>1091</v>
      </c>
      <c r="D13" s="41"/>
      <c r="E13" s="42"/>
      <c r="F13" s="42"/>
    </row>
    <row r="14" spans="1:6" ht="48" x14ac:dyDescent="0.35">
      <c r="A14" s="39" t="s">
        <v>58</v>
      </c>
      <c r="B14" s="39" t="s">
        <v>534</v>
      </c>
      <c r="C14" s="39" t="s">
        <v>1092</v>
      </c>
      <c r="D14" s="39"/>
      <c r="E14" s="40"/>
      <c r="F14" s="40"/>
    </row>
    <row r="15" spans="1:6" x14ac:dyDescent="0.35">
      <c r="A15" s="41" t="s">
        <v>59</v>
      </c>
      <c r="B15" s="41" t="s">
        <v>1093</v>
      </c>
      <c r="C15" s="41" t="s">
        <v>1094</v>
      </c>
      <c r="D15" s="41"/>
      <c r="E15" s="42"/>
      <c r="F15" s="42"/>
    </row>
    <row r="16" spans="1:6" x14ac:dyDescent="0.35">
      <c r="A16" s="39" t="s">
        <v>60</v>
      </c>
      <c r="B16" s="39" t="s">
        <v>1095</v>
      </c>
      <c r="C16" s="39" t="s">
        <v>1096</v>
      </c>
      <c r="D16" s="39"/>
      <c r="E16" s="40"/>
      <c r="F16" s="40"/>
    </row>
    <row r="17" spans="1:6" x14ac:dyDescent="0.35">
      <c r="A17" s="41" t="s">
        <v>61</v>
      </c>
      <c r="B17" s="41" t="s">
        <v>1097</v>
      </c>
      <c r="C17" s="41" t="s">
        <v>1098</v>
      </c>
      <c r="D17" s="41"/>
      <c r="E17" s="42"/>
      <c r="F17" s="42"/>
    </row>
    <row r="18" spans="1:6" ht="36" x14ac:dyDescent="0.35">
      <c r="A18" s="39" t="s">
        <v>63</v>
      </c>
      <c r="B18" s="39" t="s">
        <v>1099</v>
      </c>
      <c r="C18" s="39" t="s">
        <v>56</v>
      </c>
      <c r="D18" s="39"/>
      <c r="E18" s="40"/>
      <c r="F18" s="40"/>
    </row>
    <row r="19" spans="1:6" ht="24" x14ac:dyDescent="0.35">
      <c r="A19" s="41" t="s">
        <v>64</v>
      </c>
      <c r="B19" s="41" t="s">
        <v>1100</v>
      </c>
      <c r="C19" s="41" t="s">
        <v>1101</v>
      </c>
      <c r="D19" s="41"/>
      <c r="E19" s="42"/>
      <c r="F19" s="42"/>
    </row>
    <row r="20" spans="1:6" ht="24" x14ac:dyDescent="0.35">
      <c r="A20" s="39" t="s">
        <v>65</v>
      </c>
      <c r="B20" s="39" t="s">
        <v>1102</v>
      </c>
      <c r="C20" s="39" t="s">
        <v>1103</v>
      </c>
      <c r="D20" s="39"/>
      <c r="E20" s="40"/>
      <c r="F20" s="40"/>
    </row>
    <row r="21" spans="1:6" ht="24" x14ac:dyDescent="0.35">
      <c r="A21" s="41" t="s">
        <v>66</v>
      </c>
      <c r="B21" s="41" t="s">
        <v>1104</v>
      </c>
      <c r="C21" s="41"/>
      <c r="D21" s="41"/>
      <c r="E21" s="42"/>
      <c r="F21" s="42"/>
    </row>
    <row r="22" spans="1:6" x14ac:dyDescent="0.35">
      <c r="A22" s="39" t="s">
        <v>67</v>
      </c>
      <c r="B22" s="39" t="s">
        <v>1105</v>
      </c>
      <c r="C22" s="39"/>
      <c r="D22" s="39"/>
      <c r="E22" s="40"/>
      <c r="F22" s="40"/>
    </row>
    <row r="23" spans="1:6" x14ac:dyDescent="0.35">
      <c r="A23" s="41" t="s">
        <v>68</v>
      </c>
      <c r="B23" s="41" t="s">
        <v>1106</v>
      </c>
      <c r="C23" s="41" t="s">
        <v>394</v>
      </c>
      <c r="D23" s="41"/>
      <c r="E23" s="42"/>
      <c r="F23" s="42"/>
    </row>
    <row r="24" spans="1:6" x14ac:dyDescent="0.35">
      <c r="A24" s="39" t="s">
        <v>69</v>
      </c>
      <c r="B24" s="39" t="s">
        <v>1107</v>
      </c>
      <c r="C24" s="39" t="s">
        <v>1108</v>
      </c>
      <c r="D24" s="39"/>
      <c r="E24" s="40"/>
      <c r="F24" s="40"/>
    </row>
    <row r="25" spans="1:6" x14ac:dyDescent="0.35">
      <c r="A25" s="41" t="s">
        <v>70</v>
      </c>
      <c r="B25" s="41" t="s">
        <v>1109</v>
      </c>
      <c r="C25" s="41" t="s">
        <v>394</v>
      </c>
      <c r="D25" s="41"/>
      <c r="E25" s="42"/>
      <c r="F25" s="42"/>
    </row>
    <row r="26" spans="1:6" x14ac:dyDescent="0.35">
      <c r="A26" s="39" t="s">
        <v>71</v>
      </c>
      <c r="B26" s="39" t="s">
        <v>1110</v>
      </c>
      <c r="C26" s="39" t="s">
        <v>1111</v>
      </c>
      <c r="D26" s="39"/>
      <c r="E26" s="40"/>
      <c r="F26" s="40"/>
    </row>
    <row r="27" spans="1:6" x14ac:dyDescent="0.35">
      <c r="A27" s="41" t="s">
        <v>72</v>
      </c>
      <c r="B27" s="41" t="s">
        <v>1112</v>
      </c>
      <c r="C27" s="41" t="s">
        <v>394</v>
      </c>
      <c r="D27" s="41"/>
      <c r="E27" s="42"/>
      <c r="F27" s="42"/>
    </row>
    <row r="28" spans="1:6" x14ac:dyDescent="0.35">
      <c r="A28" s="39" t="s">
        <v>73</v>
      </c>
      <c r="B28" s="39" t="s">
        <v>1113</v>
      </c>
      <c r="C28" s="39" t="s">
        <v>394</v>
      </c>
      <c r="D28" s="39"/>
      <c r="E28" s="40"/>
      <c r="F28" s="40"/>
    </row>
    <row r="29" spans="1:6" ht="24" x14ac:dyDescent="0.35">
      <c r="A29" s="41" t="s">
        <v>74</v>
      </c>
      <c r="B29" s="41" t="s">
        <v>1114</v>
      </c>
      <c r="C29" s="41" t="s">
        <v>56</v>
      </c>
      <c r="D29" s="41"/>
      <c r="E29" s="42"/>
      <c r="F29" s="42"/>
    </row>
    <row r="30" spans="1:6" ht="48" x14ac:dyDescent="0.35">
      <c r="A30" s="39" t="s">
        <v>75</v>
      </c>
      <c r="B30" s="39" t="s">
        <v>1115</v>
      </c>
      <c r="C30" s="39" t="s">
        <v>1116</v>
      </c>
      <c r="D30" s="39"/>
      <c r="E30" s="40"/>
      <c r="F30" s="40"/>
    </row>
    <row r="31" spans="1:6" ht="24" x14ac:dyDescent="0.35">
      <c r="A31" s="41" t="s">
        <v>76</v>
      </c>
      <c r="B31" s="41" t="s">
        <v>1117</v>
      </c>
      <c r="C31" s="41" t="s">
        <v>1118</v>
      </c>
      <c r="D31" s="41"/>
      <c r="E31" s="42"/>
      <c r="F31" s="42"/>
    </row>
    <row r="32" spans="1:6" ht="24" x14ac:dyDescent="0.35">
      <c r="A32" s="39" t="s">
        <v>77</v>
      </c>
      <c r="B32" s="39" t="s">
        <v>1119</v>
      </c>
      <c r="C32" s="39" t="s">
        <v>1120</v>
      </c>
      <c r="D32" s="39"/>
      <c r="E32" s="40"/>
      <c r="F32" s="40"/>
    </row>
    <row r="33" spans="1:6" x14ac:dyDescent="0.35">
      <c r="A33" s="41" t="s">
        <v>78</v>
      </c>
      <c r="B33" s="41" t="s">
        <v>1121</v>
      </c>
      <c r="C33" s="41"/>
      <c r="D33" s="41"/>
      <c r="E33" s="42"/>
      <c r="F33" s="42"/>
    </row>
    <row r="34" spans="1:6" ht="24" x14ac:dyDescent="0.35">
      <c r="A34" s="39" t="s">
        <v>79</v>
      </c>
      <c r="B34" s="39" t="s">
        <v>1122</v>
      </c>
      <c r="C34" s="39" t="s">
        <v>1123</v>
      </c>
      <c r="D34" s="39"/>
      <c r="E34" s="40"/>
      <c r="F34" s="40"/>
    </row>
    <row r="35" spans="1:6" x14ac:dyDescent="0.35">
      <c r="A35" s="41" t="s">
        <v>80</v>
      </c>
      <c r="B35" s="41" t="s">
        <v>1124</v>
      </c>
      <c r="C35" s="41" t="s">
        <v>394</v>
      </c>
      <c r="D35" s="41"/>
      <c r="E35" s="42"/>
      <c r="F35" s="42"/>
    </row>
    <row r="36" spans="1:6" x14ac:dyDescent="0.35">
      <c r="A36" s="39" t="s">
        <v>81</v>
      </c>
      <c r="B36" s="39" t="s">
        <v>1125</v>
      </c>
      <c r="C36" s="39" t="s">
        <v>441</v>
      </c>
      <c r="D36" s="39"/>
      <c r="E36" s="40"/>
      <c r="F36" s="40"/>
    </row>
    <row r="37" spans="1:6" x14ac:dyDescent="0.35">
      <c r="A37" s="41" t="s">
        <v>82</v>
      </c>
      <c r="B37" s="41" t="s">
        <v>1126</v>
      </c>
      <c r="C37" s="41" t="s">
        <v>441</v>
      </c>
      <c r="D37" s="41"/>
      <c r="E37" s="42"/>
      <c r="F37" s="42"/>
    </row>
    <row r="38" spans="1:6" ht="60" x14ac:dyDescent="0.35">
      <c r="A38" s="39" t="s">
        <v>83</v>
      </c>
      <c r="B38" s="39" t="s">
        <v>1127</v>
      </c>
      <c r="C38" s="39" t="s">
        <v>56</v>
      </c>
      <c r="D38" s="39"/>
      <c r="E38" s="40"/>
      <c r="F38" s="40"/>
    </row>
    <row r="39" spans="1:6" ht="24" x14ac:dyDescent="0.35">
      <c r="A39" s="41" t="s">
        <v>84</v>
      </c>
      <c r="B39" s="41" t="s">
        <v>1128</v>
      </c>
      <c r="C39" s="41" t="s">
        <v>56</v>
      </c>
      <c r="D39" s="41"/>
      <c r="E39" s="42"/>
      <c r="F39" s="42"/>
    </row>
    <row r="40" spans="1:6" x14ac:dyDescent="0.35">
      <c r="A40" s="39" t="s">
        <v>85</v>
      </c>
      <c r="B40" s="39" t="s">
        <v>1129</v>
      </c>
      <c r="C40" s="39" t="s">
        <v>441</v>
      </c>
      <c r="D40" s="39"/>
      <c r="E40" s="40"/>
      <c r="F40" s="40"/>
    </row>
    <row r="41" spans="1:6" x14ac:dyDescent="0.35">
      <c r="A41" s="41" t="s">
        <v>86</v>
      </c>
      <c r="B41" s="41" t="s">
        <v>1130</v>
      </c>
      <c r="C41" s="41" t="s">
        <v>1131</v>
      </c>
      <c r="D41" s="41"/>
      <c r="E41" s="42"/>
      <c r="F41" s="42"/>
    </row>
    <row r="42" spans="1:6" x14ac:dyDescent="0.35">
      <c r="A42" s="39" t="s">
        <v>87</v>
      </c>
      <c r="B42" s="39" t="s">
        <v>1132</v>
      </c>
      <c r="C42" s="39" t="s">
        <v>1133</v>
      </c>
      <c r="D42" s="39"/>
      <c r="E42" s="40"/>
      <c r="F42" s="40"/>
    </row>
    <row r="43" spans="1:6" x14ac:dyDescent="0.35">
      <c r="A43" s="41" t="s">
        <v>88</v>
      </c>
      <c r="B43" s="41" t="s">
        <v>1134</v>
      </c>
      <c r="C43" s="41" t="s">
        <v>1135</v>
      </c>
      <c r="D43" s="41"/>
      <c r="E43" s="42"/>
      <c r="F43" s="42"/>
    </row>
    <row r="44" spans="1:6" x14ac:dyDescent="0.35">
      <c r="A44" s="39" t="s">
        <v>89</v>
      </c>
      <c r="B44" s="39" t="s">
        <v>1136</v>
      </c>
      <c r="C44" s="39" t="s">
        <v>1137</v>
      </c>
      <c r="D44" s="39"/>
      <c r="E44" s="40"/>
      <c r="F44" s="40"/>
    </row>
    <row r="45" spans="1:6" ht="24" x14ac:dyDescent="0.35">
      <c r="A45" s="41" t="s">
        <v>90</v>
      </c>
      <c r="B45" s="41" t="s">
        <v>1138</v>
      </c>
      <c r="C45" s="41" t="s">
        <v>394</v>
      </c>
      <c r="D45" s="41"/>
      <c r="E45" s="42"/>
      <c r="F45" s="42"/>
    </row>
    <row r="46" spans="1:6" ht="108" x14ac:dyDescent="0.35">
      <c r="A46" s="39" t="s">
        <v>91</v>
      </c>
      <c r="B46" s="39" t="s">
        <v>1139</v>
      </c>
      <c r="C46" s="39" t="s">
        <v>1140</v>
      </c>
      <c r="D46" s="39"/>
      <c r="E46" s="40"/>
      <c r="F46" s="40"/>
    </row>
    <row r="47" spans="1:6" x14ac:dyDescent="0.35">
      <c r="A47" s="41" t="s">
        <v>92</v>
      </c>
      <c r="B47" s="41" t="s">
        <v>1141</v>
      </c>
      <c r="C47" s="41" t="s">
        <v>394</v>
      </c>
      <c r="D47" s="41"/>
      <c r="E47" s="42"/>
      <c r="F47" s="42"/>
    </row>
    <row r="49" spans="1:6" x14ac:dyDescent="0.35">
      <c r="A49" s="84" t="s">
        <v>133</v>
      </c>
      <c r="B49" s="84"/>
      <c r="C49" s="84"/>
      <c r="D49" s="84"/>
      <c r="E49" s="84" t="s">
        <v>134</v>
      </c>
      <c r="F49" s="84"/>
    </row>
  </sheetData>
  <mergeCells count="16">
    <mergeCell ref="C6:D6"/>
    <mergeCell ref="E6:F6"/>
    <mergeCell ref="A1:F1"/>
    <mergeCell ref="D2:E2"/>
    <mergeCell ref="D3:E3"/>
    <mergeCell ref="B4:C4"/>
    <mergeCell ref="B5:C5"/>
    <mergeCell ref="A49:D49"/>
    <mergeCell ref="E49:F49"/>
    <mergeCell ref="A10:F10"/>
    <mergeCell ref="C7:D7"/>
    <mergeCell ref="E7:F7"/>
    <mergeCell ref="A8:B8"/>
    <mergeCell ref="D8:E8"/>
    <mergeCell ref="A9:B9"/>
    <mergeCell ref="C9:F9"/>
  </mergeCells>
  <phoneticPr fontId="24"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47B2A-4E42-407B-B3E5-1D9BEBADAAFD}">
  <dimension ref="A1:F86"/>
  <sheetViews>
    <sheetView workbookViewId="0">
      <selection activeCell="B3" sqref="B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52" t="s">
        <v>16</v>
      </c>
      <c r="B2" s="52" t="s">
        <v>17</v>
      </c>
      <c r="C2" s="52" t="s">
        <v>19</v>
      </c>
      <c r="D2" s="85" t="s">
        <v>18</v>
      </c>
      <c r="E2" s="85"/>
      <c r="F2" s="52" t="s">
        <v>25</v>
      </c>
    </row>
    <row r="3" spans="1:6" ht="27" customHeight="1" x14ac:dyDescent="0.35">
      <c r="A3" s="53">
        <f>Summary!A14</f>
        <v>13</v>
      </c>
      <c r="B3" s="10" t="str">
        <f>Summary!B14</f>
        <v>MGE50027</v>
      </c>
      <c r="C3" s="10">
        <f>Summary!D14</f>
        <v>0</v>
      </c>
      <c r="D3" s="88" t="str">
        <f>Summary!C14</f>
        <v>PUMP INFUSION</v>
      </c>
      <c r="E3" s="88"/>
      <c r="F3" s="56">
        <f>Summary!K14</f>
        <v>0</v>
      </c>
    </row>
    <row r="4" spans="1:6" ht="37.15" customHeight="1" x14ac:dyDescent="0.35">
      <c r="A4" s="52" t="s">
        <v>27</v>
      </c>
      <c r="B4" s="85" t="s">
        <v>42</v>
      </c>
      <c r="C4" s="85"/>
      <c r="D4" s="52" t="s">
        <v>43</v>
      </c>
      <c r="E4" s="52" t="s">
        <v>23</v>
      </c>
      <c r="F4" s="52" t="s">
        <v>44</v>
      </c>
    </row>
    <row r="5" spans="1:6" ht="27" customHeight="1" x14ac:dyDescent="0.35">
      <c r="A5" s="44">
        <f>Summary!M14</f>
        <v>0</v>
      </c>
      <c r="B5" s="98">
        <f>Summary!G14</f>
        <v>0</v>
      </c>
      <c r="C5" s="88"/>
      <c r="D5" s="44">
        <f>Summary!P14</f>
        <v>0</v>
      </c>
      <c r="E5" s="56">
        <f>Summary!I14</f>
        <v>0</v>
      </c>
      <c r="F5" s="56">
        <f>Summary!J14</f>
        <v>0</v>
      </c>
    </row>
    <row r="6" spans="1:6" ht="24.75" customHeight="1" x14ac:dyDescent="0.35">
      <c r="A6" s="52" t="s">
        <v>45</v>
      </c>
      <c r="B6" s="52" t="s">
        <v>46</v>
      </c>
      <c r="C6" s="85" t="s">
        <v>47</v>
      </c>
      <c r="D6" s="85"/>
      <c r="E6" s="89" t="s">
        <v>31</v>
      </c>
      <c r="F6" s="90"/>
    </row>
    <row r="7" spans="1:6" ht="27" customHeight="1" x14ac:dyDescent="0.35">
      <c r="A7" s="43">
        <f>Summary!L14</f>
        <v>0</v>
      </c>
      <c r="B7" s="54">
        <f>Summary!N14</f>
        <v>0</v>
      </c>
      <c r="C7" s="98">
        <f>Summary!O14</f>
        <v>0</v>
      </c>
      <c r="D7" s="88"/>
      <c r="E7" s="91">
        <f>Summary!Q14</f>
        <v>0</v>
      </c>
      <c r="F7" s="92"/>
    </row>
    <row r="8" spans="1:6" ht="33.65" customHeight="1" x14ac:dyDescent="0.35">
      <c r="A8" s="85" t="s">
        <v>33</v>
      </c>
      <c r="B8" s="85"/>
      <c r="C8" s="37">
        <f>Summary!S14</f>
        <v>0</v>
      </c>
      <c r="D8" s="85" t="s">
        <v>34</v>
      </c>
      <c r="E8" s="85"/>
      <c r="F8" s="55">
        <f>Summary!T14</f>
        <v>0</v>
      </c>
    </row>
    <row r="9" spans="1:6" ht="38.25" customHeight="1" x14ac:dyDescent="0.35">
      <c r="A9" s="93" t="s">
        <v>32</v>
      </c>
      <c r="B9" s="94"/>
      <c r="C9" s="99">
        <f>Summary!R14</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ht="48" x14ac:dyDescent="0.35">
      <c r="A12" s="39" t="s">
        <v>55</v>
      </c>
      <c r="B12" s="39" t="s">
        <v>205</v>
      </c>
      <c r="C12" s="39" t="s">
        <v>206</v>
      </c>
      <c r="D12" s="39"/>
      <c r="E12" s="40"/>
      <c r="F12" s="40"/>
    </row>
    <row r="13" spans="1:6" x14ac:dyDescent="0.35">
      <c r="A13" s="41" t="s">
        <v>57</v>
      </c>
      <c r="B13" s="41" t="s">
        <v>207</v>
      </c>
      <c r="C13" s="41" t="s">
        <v>56</v>
      </c>
      <c r="D13" s="41"/>
      <c r="E13" s="42"/>
      <c r="F13" s="42"/>
    </row>
    <row r="14" spans="1:6" x14ac:dyDescent="0.35">
      <c r="A14" s="39" t="s">
        <v>58</v>
      </c>
      <c r="B14" s="39" t="s">
        <v>208</v>
      </c>
      <c r="C14" s="39" t="s">
        <v>209</v>
      </c>
      <c r="D14" s="39"/>
      <c r="E14" s="40"/>
      <c r="F14" s="40"/>
    </row>
    <row r="15" spans="1:6" x14ac:dyDescent="0.35">
      <c r="A15" s="41" t="s">
        <v>59</v>
      </c>
      <c r="B15" s="41" t="s">
        <v>196</v>
      </c>
      <c r="C15" s="41">
        <v>0.05</v>
      </c>
      <c r="D15" s="41"/>
      <c r="E15" s="42"/>
      <c r="F15" s="42"/>
    </row>
    <row r="16" spans="1:6" x14ac:dyDescent="0.35">
      <c r="A16" s="39" t="s">
        <v>60</v>
      </c>
      <c r="B16" s="39" t="s">
        <v>210</v>
      </c>
      <c r="C16" s="39" t="s">
        <v>56</v>
      </c>
      <c r="D16" s="39"/>
      <c r="E16" s="40"/>
      <c r="F16" s="40"/>
    </row>
    <row r="17" spans="1:6" x14ac:dyDescent="0.35">
      <c r="A17" s="41" t="s">
        <v>61</v>
      </c>
      <c r="B17" s="41" t="s">
        <v>211</v>
      </c>
      <c r="C17" s="41" t="s">
        <v>212</v>
      </c>
      <c r="D17" s="41"/>
      <c r="E17" s="42"/>
      <c r="F17" s="42"/>
    </row>
    <row r="18" spans="1:6" x14ac:dyDescent="0.35">
      <c r="A18" s="39" t="s">
        <v>63</v>
      </c>
      <c r="B18" s="39" t="s">
        <v>213</v>
      </c>
      <c r="C18" s="39" t="s">
        <v>214</v>
      </c>
      <c r="D18" s="39"/>
      <c r="E18" s="40"/>
      <c r="F18" s="40"/>
    </row>
    <row r="19" spans="1:6" ht="24" x14ac:dyDescent="0.35">
      <c r="A19" s="41" t="s">
        <v>64</v>
      </c>
      <c r="B19" s="41" t="s">
        <v>215</v>
      </c>
      <c r="C19" s="41" t="s">
        <v>216</v>
      </c>
      <c r="D19" s="41"/>
      <c r="E19" s="42"/>
      <c r="F19" s="42"/>
    </row>
    <row r="20" spans="1:6" x14ac:dyDescent="0.35">
      <c r="A20" s="39" t="s">
        <v>65</v>
      </c>
      <c r="B20" s="39" t="s">
        <v>217</v>
      </c>
      <c r="C20" s="39" t="s">
        <v>56</v>
      </c>
      <c r="D20" s="39"/>
      <c r="E20" s="40"/>
      <c r="F20" s="40"/>
    </row>
    <row r="21" spans="1:6" x14ac:dyDescent="0.35">
      <c r="A21" s="41" t="s">
        <v>66</v>
      </c>
      <c r="B21" s="41" t="s">
        <v>218</v>
      </c>
      <c r="C21" s="41" t="s">
        <v>56</v>
      </c>
      <c r="D21" s="41"/>
      <c r="E21" s="42"/>
      <c r="F21" s="42"/>
    </row>
    <row r="22" spans="1:6" ht="24" x14ac:dyDescent="0.35">
      <c r="A22" s="39" t="s">
        <v>67</v>
      </c>
      <c r="B22" s="39" t="s">
        <v>219</v>
      </c>
      <c r="C22" s="39" t="s">
        <v>220</v>
      </c>
      <c r="D22" s="39"/>
      <c r="E22" s="40"/>
      <c r="F22" s="40"/>
    </row>
    <row r="23" spans="1:6" x14ac:dyDescent="0.35">
      <c r="A23" s="41" t="s">
        <v>68</v>
      </c>
      <c r="B23" s="41" t="s">
        <v>221</v>
      </c>
      <c r="C23" s="41"/>
      <c r="D23" s="41"/>
      <c r="E23" s="42"/>
      <c r="F23" s="42"/>
    </row>
    <row r="24" spans="1:6" x14ac:dyDescent="0.35">
      <c r="A24" s="39" t="s">
        <v>69</v>
      </c>
      <c r="B24" s="39" t="s">
        <v>222</v>
      </c>
      <c r="C24" s="39" t="s">
        <v>56</v>
      </c>
      <c r="D24" s="39"/>
      <c r="E24" s="40"/>
      <c r="F24" s="40"/>
    </row>
    <row r="25" spans="1:6" x14ac:dyDescent="0.35">
      <c r="A25" s="41" t="s">
        <v>70</v>
      </c>
      <c r="B25" s="41" t="s">
        <v>223</v>
      </c>
      <c r="C25" s="41" t="s">
        <v>56</v>
      </c>
      <c r="D25" s="41"/>
      <c r="E25" s="42"/>
      <c r="F25" s="42"/>
    </row>
    <row r="26" spans="1:6" x14ac:dyDescent="0.35">
      <c r="A26" s="39" t="s">
        <v>71</v>
      </c>
      <c r="B26" s="39" t="s">
        <v>224</v>
      </c>
      <c r="C26" s="39" t="s">
        <v>56</v>
      </c>
      <c r="D26" s="39"/>
      <c r="E26" s="40"/>
      <c r="F26" s="40"/>
    </row>
    <row r="27" spans="1:6" ht="48" x14ac:dyDescent="0.35">
      <c r="A27" s="41" t="s">
        <v>72</v>
      </c>
      <c r="B27" s="41" t="s">
        <v>225</v>
      </c>
      <c r="C27" s="41" t="s">
        <v>115</v>
      </c>
      <c r="D27" s="41"/>
      <c r="E27" s="42"/>
      <c r="F27" s="42"/>
    </row>
    <row r="28" spans="1:6" ht="120" x14ac:dyDescent="0.35">
      <c r="A28" s="39" t="s">
        <v>73</v>
      </c>
      <c r="B28" s="39" t="s">
        <v>226</v>
      </c>
      <c r="C28" s="39" t="s">
        <v>227</v>
      </c>
      <c r="D28" s="39"/>
      <c r="E28" s="40"/>
      <c r="F28" s="40"/>
    </row>
    <row r="29" spans="1:6" ht="24" x14ac:dyDescent="0.35">
      <c r="A29" s="41" t="s">
        <v>74</v>
      </c>
      <c r="B29" s="41" t="s">
        <v>228</v>
      </c>
      <c r="C29" s="41" t="s">
        <v>229</v>
      </c>
      <c r="D29" s="41"/>
      <c r="E29" s="42"/>
      <c r="F29" s="42"/>
    </row>
    <row r="30" spans="1:6" ht="24" x14ac:dyDescent="0.35">
      <c r="A30" s="39" t="s">
        <v>75</v>
      </c>
      <c r="B30" s="39" t="s">
        <v>230</v>
      </c>
      <c r="C30" s="39" t="s">
        <v>56</v>
      </c>
      <c r="D30" s="39"/>
      <c r="E30" s="40"/>
      <c r="F30" s="40"/>
    </row>
    <row r="31" spans="1:6" x14ac:dyDescent="0.35">
      <c r="A31" s="41" t="s">
        <v>76</v>
      </c>
      <c r="B31" s="41" t="s">
        <v>231</v>
      </c>
      <c r="C31" s="41" t="s">
        <v>56</v>
      </c>
      <c r="D31" s="41"/>
      <c r="E31" s="42"/>
      <c r="F31" s="42"/>
    </row>
    <row r="32" spans="1:6" x14ac:dyDescent="0.35">
      <c r="A32" s="39" t="s">
        <v>77</v>
      </c>
      <c r="B32" s="39" t="s">
        <v>232</v>
      </c>
      <c r="C32" s="39" t="s">
        <v>56</v>
      </c>
      <c r="D32" s="39"/>
      <c r="E32" s="40"/>
      <c r="F32" s="40"/>
    </row>
    <row r="33" spans="1:6" x14ac:dyDescent="0.35">
      <c r="A33" s="41" t="s">
        <v>78</v>
      </c>
      <c r="B33" s="41" t="s">
        <v>233</v>
      </c>
      <c r="C33" s="41" t="s">
        <v>56</v>
      </c>
      <c r="D33" s="41"/>
      <c r="E33" s="42"/>
      <c r="F33" s="42"/>
    </row>
    <row r="34" spans="1:6" x14ac:dyDescent="0.35">
      <c r="A34" s="39" t="s">
        <v>79</v>
      </c>
      <c r="B34" s="39" t="s">
        <v>234</v>
      </c>
      <c r="C34" s="39" t="s">
        <v>56</v>
      </c>
      <c r="D34" s="39"/>
      <c r="E34" s="40"/>
      <c r="F34" s="40"/>
    </row>
    <row r="35" spans="1:6" x14ac:dyDescent="0.35">
      <c r="A35" s="41" t="s">
        <v>80</v>
      </c>
      <c r="B35" s="41" t="s">
        <v>235</v>
      </c>
      <c r="C35" s="41" t="s">
        <v>56</v>
      </c>
      <c r="D35" s="41"/>
      <c r="E35" s="42"/>
      <c r="F35" s="42"/>
    </row>
    <row r="36" spans="1:6" x14ac:dyDescent="0.35">
      <c r="A36" s="39" t="s">
        <v>81</v>
      </c>
      <c r="B36" s="39" t="s">
        <v>236</v>
      </c>
      <c r="C36" s="39" t="s">
        <v>56</v>
      </c>
      <c r="D36" s="39"/>
      <c r="E36" s="40"/>
      <c r="F36" s="40"/>
    </row>
    <row r="37" spans="1:6" x14ac:dyDescent="0.35">
      <c r="A37" s="41" t="s">
        <v>82</v>
      </c>
      <c r="B37" s="41" t="s">
        <v>237</v>
      </c>
      <c r="C37" s="41" t="s">
        <v>56</v>
      </c>
      <c r="D37" s="41"/>
      <c r="E37" s="42"/>
      <c r="F37" s="42"/>
    </row>
    <row r="38" spans="1:6" x14ac:dyDescent="0.35">
      <c r="A38" s="39" t="s">
        <v>83</v>
      </c>
      <c r="B38" s="39" t="s">
        <v>238</v>
      </c>
      <c r="C38" s="39" t="s">
        <v>56</v>
      </c>
      <c r="D38" s="39"/>
      <c r="E38" s="40"/>
      <c r="F38" s="40"/>
    </row>
    <row r="39" spans="1:6" x14ac:dyDescent="0.35">
      <c r="A39" s="41" t="s">
        <v>84</v>
      </c>
      <c r="B39" s="41" t="s">
        <v>239</v>
      </c>
      <c r="C39" s="41" t="s">
        <v>56</v>
      </c>
      <c r="D39" s="41"/>
      <c r="E39" s="42"/>
      <c r="F39" s="42"/>
    </row>
    <row r="40" spans="1:6" x14ac:dyDescent="0.35">
      <c r="A40" s="39" t="s">
        <v>85</v>
      </c>
      <c r="B40" s="39" t="s">
        <v>240</v>
      </c>
      <c r="C40" s="39" t="s">
        <v>56</v>
      </c>
      <c r="D40" s="39"/>
      <c r="E40" s="40"/>
      <c r="F40" s="40"/>
    </row>
    <row r="41" spans="1:6" x14ac:dyDescent="0.35">
      <c r="A41" s="41" t="s">
        <v>86</v>
      </c>
      <c r="B41" s="41" t="s">
        <v>241</v>
      </c>
      <c r="C41" s="41" t="s">
        <v>56</v>
      </c>
      <c r="D41" s="41"/>
      <c r="E41" s="42"/>
      <c r="F41" s="42"/>
    </row>
    <row r="42" spans="1:6" x14ac:dyDescent="0.35">
      <c r="A42" s="39" t="s">
        <v>87</v>
      </c>
      <c r="B42" s="39" t="s">
        <v>242</v>
      </c>
      <c r="C42" s="39" t="s">
        <v>56</v>
      </c>
      <c r="D42" s="39"/>
      <c r="E42" s="40"/>
      <c r="F42" s="40"/>
    </row>
    <row r="43" spans="1:6" x14ac:dyDescent="0.35">
      <c r="A43" s="41" t="s">
        <v>88</v>
      </c>
      <c r="B43" s="41" t="s">
        <v>243</v>
      </c>
      <c r="C43" s="41" t="s">
        <v>56</v>
      </c>
      <c r="D43" s="41"/>
      <c r="E43" s="42"/>
      <c r="F43" s="42"/>
    </row>
    <row r="44" spans="1:6" x14ac:dyDescent="0.35">
      <c r="A44" s="39" t="s">
        <v>89</v>
      </c>
      <c r="B44" s="39" t="s">
        <v>244</v>
      </c>
      <c r="C44" s="39" t="s">
        <v>56</v>
      </c>
      <c r="D44" s="39"/>
      <c r="E44" s="40"/>
      <c r="F44" s="40"/>
    </row>
    <row r="45" spans="1:6" x14ac:dyDescent="0.35">
      <c r="A45" s="41" t="s">
        <v>90</v>
      </c>
      <c r="B45" s="41" t="s">
        <v>245</v>
      </c>
      <c r="C45" s="41" t="s">
        <v>56</v>
      </c>
      <c r="D45" s="41"/>
      <c r="E45" s="42"/>
      <c r="F45" s="42"/>
    </row>
    <row r="46" spans="1:6" ht="60" x14ac:dyDescent="0.35">
      <c r="A46" s="39" t="s">
        <v>91</v>
      </c>
      <c r="B46" s="39" t="s">
        <v>246</v>
      </c>
      <c r="C46" s="39" t="s">
        <v>247</v>
      </c>
      <c r="D46" s="39"/>
      <c r="E46" s="40"/>
      <c r="F46" s="40"/>
    </row>
    <row r="47" spans="1:6" x14ac:dyDescent="0.35">
      <c r="A47" s="41" t="s">
        <v>92</v>
      </c>
      <c r="B47" s="41" t="s">
        <v>248</v>
      </c>
      <c r="C47" s="41">
        <v>1500</v>
      </c>
      <c r="D47" s="41"/>
      <c r="E47" s="42"/>
      <c r="F47" s="42"/>
    </row>
    <row r="48" spans="1:6" x14ac:dyDescent="0.35">
      <c r="A48" s="39" t="s">
        <v>93</v>
      </c>
      <c r="B48" s="39" t="s">
        <v>249</v>
      </c>
      <c r="C48" s="39" t="s">
        <v>56</v>
      </c>
      <c r="D48" s="39"/>
      <c r="E48" s="40"/>
      <c r="F48" s="40"/>
    </row>
    <row r="49" spans="1:6" ht="84" x14ac:dyDescent="0.35">
      <c r="A49" s="41" t="s">
        <v>94</v>
      </c>
      <c r="B49" s="41" t="s">
        <v>161</v>
      </c>
      <c r="C49" s="41" t="s">
        <v>250</v>
      </c>
      <c r="D49" s="41"/>
      <c r="E49" s="42"/>
      <c r="F49" s="42"/>
    </row>
    <row r="50" spans="1:6" x14ac:dyDescent="0.35">
      <c r="A50" s="39" t="s">
        <v>95</v>
      </c>
      <c r="B50" s="39" t="s">
        <v>251</v>
      </c>
      <c r="C50" s="39" t="s">
        <v>252</v>
      </c>
      <c r="D50" s="39"/>
      <c r="E50" s="40"/>
      <c r="F50" s="40"/>
    </row>
    <row r="51" spans="1:6" x14ac:dyDescent="0.35">
      <c r="A51" s="41" t="s">
        <v>96</v>
      </c>
      <c r="B51" s="41" t="s">
        <v>253</v>
      </c>
      <c r="C51" s="41" t="s">
        <v>254</v>
      </c>
      <c r="D51" s="41"/>
      <c r="E51" s="42"/>
      <c r="F51" s="42"/>
    </row>
    <row r="52" spans="1:6" x14ac:dyDescent="0.35">
      <c r="A52" s="39" t="s">
        <v>97</v>
      </c>
      <c r="B52" s="39" t="s">
        <v>255</v>
      </c>
      <c r="C52" s="39" t="s">
        <v>56</v>
      </c>
      <c r="D52" s="39"/>
      <c r="E52" s="40"/>
      <c r="F52" s="40"/>
    </row>
    <row r="53" spans="1:6" x14ac:dyDescent="0.35">
      <c r="A53" s="41" t="s">
        <v>98</v>
      </c>
      <c r="B53" s="41" t="s">
        <v>256</v>
      </c>
      <c r="C53" s="41" t="s">
        <v>257</v>
      </c>
      <c r="D53" s="41"/>
      <c r="E53" s="42"/>
      <c r="F53" s="42"/>
    </row>
    <row r="54" spans="1:6" ht="60" x14ac:dyDescent="0.35">
      <c r="A54" s="39" t="s">
        <v>99</v>
      </c>
      <c r="B54" s="39" t="s">
        <v>163</v>
      </c>
      <c r="C54" s="39" t="s">
        <v>258</v>
      </c>
      <c r="D54" s="39"/>
      <c r="E54" s="40"/>
      <c r="F54" s="40"/>
    </row>
    <row r="55" spans="1:6" ht="24" x14ac:dyDescent="0.35">
      <c r="A55" s="41" t="s">
        <v>100</v>
      </c>
      <c r="B55" s="41" t="s">
        <v>259</v>
      </c>
      <c r="C55" s="41" t="s">
        <v>260</v>
      </c>
      <c r="D55" s="41"/>
      <c r="E55" s="42"/>
      <c r="F55" s="42"/>
    </row>
    <row r="56" spans="1:6" ht="36" x14ac:dyDescent="0.35">
      <c r="A56" s="39" t="s">
        <v>101</v>
      </c>
      <c r="B56" s="39" t="s">
        <v>261</v>
      </c>
      <c r="C56" s="39" t="s">
        <v>262</v>
      </c>
      <c r="D56" s="39"/>
      <c r="E56" s="40"/>
      <c r="F56" s="40"/>
    </row>
    <row r="57" spans="1:6" x14ac:dyDescent="0.35">
      <c r="A57" s="41" t="s">
        <v>102</v>
      </c>
      <c r="B57" s="41" t="s">
        <v>261</v>
      </c>
      <c r="C57" s="41" t="s">
        <v>263</v>
      </c>
      <c r="D57" s="41"/>
      <c r="E57" s="42"/>
      <c r="F57" s="42"/>
    </row>
    <row r="58" spans="1:6" ht="24" x14ac:dyDescent="0.35">
      <c r="A58" s="39" t="s">
        <v>103</v>
      </c>
      <c r="B58" s="39" t="s">
        <v>264</v>
      </c>
      <c r="C58" s="39" t="s">
        <v>265</v>
      </c>
      <c r="D58" s="39"/>
      <c r="E58" s="40"/>
      <c r="F58" s="40"/>
    </row>
    <row r="59" spans="1:6" ht="48" x14ac:dyDescent="0.35">
      <c r="A59" s="41" t="s">
        <v>104</v>
      </c>
      <c r="B59" s="41" t="s">
        <v>266</v>
      </c>
      <c r="C59" s="41" t="s">
        <v>267</v>
      </c>
      <c r="D59" s="41"/>
      <c r="E59" s="42"/>
      <c r="F59" s="42"/>
    </row>
    <row r="60" spans="1:6" x14ac:dyDescent="0.35">
      <c r="A60" s="39" t="s">
        <v>105</v>
      </c>
      <c r="B60" s="39" t="s">
        <v>268</v>
      </c>
      <c r="C60" s="39" t="s">
        <v>269</v>
      </c>
      <c r="D60" s="39"/>
      <c r="E60" s="40"/>
      <c r="F60" s="40"/>
    </row>
    <row r="61" spans="1:6" x14ac:dyDescent="0.35">
      <c r="A61" s="41" t="s">
        <v>106</v>
      </c>
      <c r="B61" s="41" t="s">
        <v>160</v>
      </c>
      <c r="C61" s="41" t="s">
        <v>270</v>
      </c>
      <c r="D61" s="41"/>
      <c r="E61" s="42"/>
      <c r="F61" s="42"/>
    </row>
    <row r="62" spans="1:6" ht="60" x14ac:dyDescent="0.35">
      <c r="A62" s="39" t="s">
        <v>107</v>
      </c>
      <c r="B62" s="39" t="s">
        <v>246</v>
      </c>
      <c r="C62" s="39" t="s">
        <v>271</v>
      </c>
      <c r="D62" s="39"/>
      <c r="E62" s="40"/>
      <c r="F62" s="40"/>
    </row>
    <row r="63" spans="1:6" ht="60" x14ac:dyDescent="0.35">
      <c r="A63" s="41" t="s">
        <v>108</v>
      </c>
      <c r="B63" s="41" t="s">
        <v>272</v>
      </c>
      <c r="C63" s="41" t="s">
        <v>273</v>
      </c>
      <c r="D63" s="41"/>
      <c r="E63" s="42"/>
      <c r="F63" s="42"/>
    </row>
    <row r="64" spans="1:6" ht="36" x14ac:dyDescent="0.35">
      <c r="A64" s="39" t="s">
        <v>109</v>
      </c>
      <c r="B64" s="39" t="s">
        <v>274</v>
      </c>
      <c r="C64" s="39" t="s">
        <v>56</v>
      </c>
      <c r="D64" s="39"/>
      <c r="E64" s="40"/>
      <c r="F64" s="40"/>
    </row>
    <row r="65" spans="1:6" ht="24" x14ac:dyDescent="0.35">
      <c r="A65" s="41" t="s">
        <v>110</v>
      </c>
      <c r="B65" s="41" t="s">
        <v>275</v>
      </c>
      <c r="C65" s="41" t="s">
        <v>276</v>
      </c>
      <c r="D65" s="41"/>
      <c r="E65" s="42"/>
      <c r="F65" s="42"/>
    </row>
    <row r="66" spans="1:6" ht="24" x14ac:dyDescent="0.35">
      <c r="A66" s="39" t="s">
        <v>111</v>
      </c>
      <c r="B66" s="39" t="s">
        <v>277</v>
      </c>
      <c r="C66" s="39" t="s">
        <v>278</v>
      </c>
      <c r="D66" s="39"/>
      <c r="E66" s="40"/>
      <c r="F66" s="40"/>
    </row>
    <row r="67" spans="1:6" x14ac:dyDescent="0.35">
      <c r="A67" s="41" t="s">
        <v>112</v>
      </c>
      <c r="B67" s="41" t="s">
        <v>279</v>
      </c>
      <c r="C67" s="41" t="s">
        <v>280</v>
      </c>
      <c r="D67" s="41"/>
      <c r="E67" s="42"/>
      <c r="F67" s="42"/>
    </row>
    <row r="68" spans="1:6" ht="24" x14ac:dyDescent="0.35">
      <c r="A68" s="39" t="s">
        <v>113</v>
      </c>
      <c r="B68" s="39" t="s">
        <v>281</v>
      </c>
      <c r="C68" s="39" t="s">
        <v>282</v>
      </c>
      <c r="D68" s="39"/>
      <c r="E68" s="40"/>
      <c r="F68" s="40"/>
    </row>
    <row r="69" spans="1:6" ht="24" x14ac:dyDescent="0.35">
      <c r="A69" s="41" t="s">
        <v>114</v>
      </c>
      <c r="B69" s="41" t="s">
        <v>283</v>
      </c>
      <c r="C69" s="41" t="s">
        <v>284</v>
      </c>
      <c r="D69" s="41"/>
      <c r="E69" s="42"/>
      <c r="F69" s="42"/>
    </row>
    <row r="70" spans="1:6" ht="36" x14ac:dyDescent="0.35">
      <c r="A70" s="39" t="s">
        <v>116</v>
      </c>
      <c r="B70" s="39" t="s">
        <v>285</v>
      </c>
      <c r="C70" s="39" t="s">
        <v>56</v>
      </c>
      <c r="D70" s="39"/>
      <c r="E70" s="40"/>
      <c r="F70" s="40"/>
    </row>
    <row r="71" spans="1:6" ht="24" x14ac:dyDescent="0.35">
      <c r="A71" s="41" t="s">
        <v>117</v>
      </c>
      <c r="B71" s="41" t="s">
        <v>286</v>
      </c>
      <c r="C71" s="41" t="s">
        <v>56</v>
      </c>
      <c r="D71" s="41"/>
      <c r="E71" s="42"/>
      <c r="F71" s="42"/>
    </row>
    <row r="72" spans="1:6" ht="48" x14ac:dyDescent="0.35">
      <c r="A72" s="39" t="s">
        <v>118</v>
      </c>
      <c r="B72" s="39" t="s">
        <v>287</v>
      </c>
      <c r="C72" s="39" t="s">
        <v>56</v>
      </c>
      <c r="D72" s="39"/>
      <c r="E72" s="40"/>
      <c r="F72" s="40"/>
    </row>
    <row r="73" spans="1:6" ht="72" x14ac:dyDescent="0.35">
      <c r="A73" s="41" t="s">
        <v>119</v>
      </c>
      <c r="B73" s="41" t="s">
        <v>288</v>
      </c>
      <c r="C73" s="41" t="s">
        <v>56</v>
      </c>
      <c r="D73" s="41"/>
      <c r="E73" s="42"/>
      <c r="F73" s="42"/>
    </row>
    <row r="74" spans="1:6" ht="24" x14ac:dyDescent="0.35">
      <c r="A74" s="39" t="s">
        <v>120</v>
      </c>
      <c r="B74" s="39" t="s">
        <v>289</v>
      </c>
      <c r="C74" s="39" t="s">
        <v>290</v>
      </c>
      <c r="D74" s="39"/>
      <c r="E74" s="40"/>
      <c r="F74" s="40"/>
    </row>
    <row r="75" spans="1:6" ht="60" x14ac:dyDescent="0.35">
      <c r="A75" s="41" t="s">
        <v>121</v>
      </c>
      <c r="B75" s="41" t="s">
        <v>291</v>
      </c>
      <c r="C75" s="41" t="s">
        <v>56</v>
      </c>
      <c r="D75" s="41"/>
      <c r="E75" s="42"/>
      <c r="F75" s="42"/>
    </row>
    <row r="76" spans="1:6" ht="24" x14ac:dyDescent="0.35">
      <c r="A76" s="39" t="s">
        <v>122</v>
      </c>
      <c r="B76" s="39" t="s">
        <v>292</v>
      </c>
      <c r="C76" s="39" t="s">
        <v>206</v>
      </c>
      <c r="D76" s="39"/>
      <c r="E76" s="40"/>
      <c r="F76" s="40"/>
    </row>
    <row r="77" spans="1:6" ht="36" x14ac:dyDescent="0.35">
      <c r="A77" s="41" t="s">
        <v>123</v>
      </c>
      <c r="B77" s="41" t="s">
        <v>293</v>
      </c>
      <c r="C77" s="41" t="s">
        <v>294</v>
      </c>
      <c r="D77" s="41"/>
      <c r="E77" s="42"/>
      <c r="F77" s="42"/>
    </row>
    <row r="78" spans="1:6" ht="48" x14ac:dyDescent="0.35">
      <c r="A78" s="39" t="s">
        <v>124</v>
      </c>
      <c r="B78" s="39" t="s">
        <v>287</v>
      </c>
      <c r="C78" s="39" t="s">
        <v>56</v>
      </c>
      <c r="D78" s="39"/>
      <c r="E78" s="40"/>
      <c r="F78" s="40"/>
    </row>
    <row r="79" spans="1:6" ht="72" x14ac:dyDescent="0.35">
      <c r="A79" s="41" t="s">
        <v>125</v>
      </c>
      <c r="B79" s="41" t="s">
        <v>288</v>
      </c>
      <c r="C79" s="41" t="s">
        <v>56</v>
      </c>
      <c r="D79" s="41"/>
      <c r="E79" s="42"/>
      <c r="F79" s="42"/>
    </row>
    <row r="80" spans="1:6" ht="72" x14ac:dyDescent="0.35">
      <c r="A80" s="39" t="s">
        <v>126</v>
      </c>
      <c r="B80" s="39" t="s">
        <v>295</v>
      </c>
      <c r="C80" s="39"/>
      <c r="D80" s="39"/>
      <c r="E80" s="40"/>
      <c r="F80" s="40"/>
    </row>
    <row r="81" spans="1:6" ht="144" x14ac:dyDescent="0.35">
      <c r="A81" s="41" t="s">
        <v>127</v>
      </c>
      <c r="B81" s="41" t="s">
        <v>296</v>
      </c>
      <c r="C81" s="41" t="s">
        <v>297</v>
      </c>
      <c r="D81" s="41"/>
      <c r="E81" s="42"/>
      <c r="F81" s="42"/>
    </row>
    <row r="82" spans="1:6" ht="48" x14ac:dyDescent="0.35">
      <c r="A82" s="39" t="s">
        <v>128</v>
      </c>
      <c r="B82" s="39" t="s">
        <v>298</v>
      </c>
      <c r="C82" s="39" t="s">
        <v>299</v>
      </c>
      <c r="D82" s="39"/>
      <c r="E82" s="40"/>
      <c r="F82" s="40"/>
    </row>
    <row r="83" spans="1:6" ht="36" x14ac:dyDescent="0.35">
      <c r="A83" s="41" t="s">
        <v>129</v>
      </c>
      <c r="B83" s="41" t="s">
        <v>300</v>
      </c>
      <c r="C83" s="41" t="s">
        <v>301</v>
      </c>
      <c r="D83" s="41"/>
      <c r="E83" s="42"/>
      <c r="F83" s="42"/>
    </row>
    <row r="84" spans="1:6" ht="72" x14ac:dyDescent="0.35">
      <c r="A84" s="39" t="s">
        <v>130</v>
      </c>
      <c r="B84" s="39" t="s">
        <v>302</v>
      </c>
      <c r="C84" s="39" t="s">
        <v>303</v>
      </c>
      <c r="D84" s="39"/>
      <c r="E84" s="40"/>
      <c r="F84" s="40"/>
    </row>
    <row r="86" spans="1:6" x14ac:dyDescent="0.35">
      <c r="A86" s="84" t="s">
        <v>133</v>
      </c>
      <c r="B86" s="84"/>
      <c r="C86" s="84"/>
      <c r="D86" s="84"/>
      <c r="E86" s="84" t="s">
        <v>134</v>
      </c>
      <c r="F86" s="84"/>
    </row>
  </sheetData>
  <sheetProtection algorithmName="SHA-512" hashValue="CmxwzCfkygUOZqujDVHJo+iJhx5snfonGkxOQfJ9itPmc8S9cTH+sfLEP0dCVzQB6FBPJHou0xFgbtoulovbcA==" saltValue="tw1Gbt/VOZOgJ0gfsY2Iog==" spinCount="100000" sheet="1" objects="1" scenarios="1"/>
  <mergeCells count="16">
    <mergeCell ref="C6:D6"/>
    <mergeCell ref="E6:F6"/>
    <mergeCell ref="A1:F1"/>
    <mergeCell ref="D2:E2"/>
    <mergeCell ref="D3:E3"/>
    <mergeCell ref="B4:C4"/>
    <mergeCell ref="B5:C5"/>
    <mergeCell ref="A86:D86"/>
    <mergeCell ref="E86:F86"/>
    <mergeCell ref="A10:F10"/>
    <mergeCell ref="C7:D7"/>
    <mergeCell ref="E7:F7"/>
    <mergeCell ref="A8:B8"/>
    <mergeCell ref="D8:E8"/>
    <mergeCell ref="A9:B9"/>
    <mergeCell ref="C9:F9"/>
  </mergeCells>
  <phoneticPr fontId="24"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4E7EC-4E7F-40F1-8F8A-BA2F70A941CD}">
  <dimension ref="A1:F80"/>
  <sheetViews>
    <sheetView topLeftCell="A9" workbookViewId="0">
      <selection activeCell="B12" sqref="B12:C78"/>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52" t="s">
        <v>16</v>
      </c>
      <c r="B2" s="52" t="s">
        <v>17</v>
      </c>
      <c r="C2" s="52" t="s">
        <v>19</v>
      </c>
      <c r="D2" s="85" t="s">
        <v>18</v>
      </c>
      <c r="E2" s="85"/>
      <c r="F2" s="52" t="s">
        <v>25</v>
      </c>
    </row>
    <row r="3" spans="1:6" ht="27" customHeight="1" x14ac:dyDescent="0.35">
      <c r="A3" s="53">
        <f>Summary!A15</f>
        <v>14</v>
      </c>
      <c r="B3" s="10" t="str">
        <f>Summary!B15</f>
        <v>MGE50029</v>
      </c>
      <c r="C3" s="10">
        <f>Summary!D15</f>
        <v>0</v>
      </c>
      <c r="D3" s="88" t="str">
        <f>Summary!C15</f>
        <v>PUMP SYRINGE</v>
      </c>
      <c r="E3" s="88"/>
      <c r="F3" s="56">
        <f>Summary!K15</f>
        <v>0</v>
      </c>
    </row>
    <row r="4" spans="1:6" ht="37.15" customHeight="1" x14ac:dyDescent="0.35">
      <c r="A4" s="52" t="s">
        <v>27</v>
      </c>
      <c r="B4" s="85" t="s">
        <v>42</v>
      </c>
      <c r="C4" s="85"/>
      <c r="D4" s="52" t="s">
        <v>43</v>
      </c>
      <c r="E4" s="52" t="s">
        <v>23</v>
      </c>
      <c r="F4" s="52" t="s">
        <v>44</v>
      </c>
    </row>
    <row r="5" spans="1:6" ht="27" customHeight="1" x14ac:dyDescent="0.35">
      <c r="A5" s="44">
        <f>Summary!M15</f>
        <v>0</v>
      </c>
      <c r="B5" s="98">
        <f>Summary!G15</f>
        <v>0</v>
      </c>
      <c r="C5" s="88"/>
      <c r="D5" s="44">
        <f>Summary!P15</f>
        <v>0</v>
      </c>
      <c r="E5" s="56">
        <f>Summary!I15</f>
        <v>0</v>
      </c>
      <c r="F5" s="56">
        <f>Summary!J15</f>
        <v>0</v>
      </c>
    </row>
    <row r="6" spans="1:6" ht="24.75" customHeight="1" x14ac:dyDescent="0.35">
      <c r="A6" s="52" t="s">
        <v>45</v>
      </c>
      <c r="B6" s="52" t="s">
        <v>46</v>
      </c>
      <c r="C6" s="85" t="s">
        <v>47</v>
      </c>
      <c r="D6" s="85"/>
      <c r="E6" s="89" t="s">
        <v>31</v>
      </c>
      <c r="F6" s="90"/>
    </row>
    <row r="7" spans="1:6" ht="27" customHeight="1" x14ac:dyDescent="0.35">
      <c r="A7" s="43">
        <f>Summary!L15</f>
        <v>0</v>
      </c>
      <c r="B7" s="54">
        <f>Summary!N15</f>
        <v>0</v>
      </c>
      <c r="C7" s="98">
        <f>Summary!O15</f>
        <v>0</v>
      </c>
      <c r="D7" s="88"/>
      <c r="E7" s="91">
        <f>Summary!Q15</f>
        <v>0</v>
      </c>
      <c r="F7" s="92"/>
    </row>
    <row r="8" spans="1:6" ht="33.65" customHeight="1" x14ac:dyDescent="0.35">
      <c r="A8" s="85" t="s">
        <v>33</v>
      </c>
      <c r="B8" s="85"/>
      <c r="C8" s="37">
        <f>Summary!S15</f>
        <v>0</v>
      </c>
      <c r="D8" s="85" t="s">
        <v>34</v>
      </c>
      <c r="E8" s="85"/>
      <c r="F8" s="55">
        <f>Summary!T15</f>
        <v>0</v>
      </c>
    </row>
    <row r="9" spans="1:6" ht="38.25" customHeight="1" x14ac:dyDescent="0.35">
      <c r="A9" s="93" t="s">
        <v>32</v>
      </c>
      <c r="B9" s="94"/>
      <c r="C9" s="99">
        <f>Summary!R15</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ht="48" x14ac:dyDescent="0.35">
      <c r="A12" s="39" t="s">
        <v>55</v>
      </c>
      <c r="B12" s="39" t="s">
        <v>1142</v>
      </c>
      <c r="C12" s="39"/>
      <c r="D12" s="39"/>
      <c r="E12" s="40"/>
      <c r="F12" s="40"/>
    </row>
    <row r="13" spans="1:6" ht="36" x14ac:dyDescent="0.35">
      <c r="A13" s="41" t="s">
        <v>57</v>
      </c>
      <c r="B13" s="41" t="s">
        <v>1143</v>
      </c>
      <c r="C13" s="41"/>
      <c r="D13" s="41"/>
      <c r="E13" s="42"/>
      <c r="F13" s="42"/>
    </row>
    <row r="14" spans="1:6" x14ac:dyDescent="0.35">
      <c r="A14" s="39" t="s">
        <v>58</v>
      </c>
      <c r="B14" s="39" t="s">
        <v>1144</v>
      </c>
      <c r="C14" s="39"/>
      <c r="D14" s="39"/>
      <c r="E14" s="40"/>
      <c r="F14" s="40"/>
    </row>
    <row r="15" spans="1:6" ht="36" x14ac:dyDescent="0.35">
      <c r="A15" s="41" t="s">
        <v>59</v>
      </c>
      <c r="B15" s="41" t="s">
        <v>1145</v>
      </c>
      <c r="C15" s="41"/>
      <c r="D15" s="41"/>
      <c r="E15" s="42"/>
      <c r="F15" s="42"/>
    </row>
    <row r="16" spans="1:6" ht="24" x14ac:dyDescent="0.35">
      <c r="A16" s="39" t="s">
        <v>60</v>
      </c>
      <c r="B16" s="39" t="s">
        <v>1146</v>
      </c>
      <c r="C16" s="39"/>
      <c r="D16" s="39"/>
      <c r="E16" s="40"/>
      <c r="F16" s="40"/>
    </row>
    <row r="17" spans="1:6" x14ac:dyDescent="0.35">
      <c r="A17" s="41" t="s">
        <v>61</v>
      </c>
      <c r="B17" s="41" t="s">
        <v>1147</v>
      </c>
      <c r="C17" s="41"/>
      <c r="D17" s="41"/>
      <c r="E17" s="42"/>
      <c r="F17" s="42"/>
    </row>
    <row r="18" spans="1:6" x14ac:dyDescent="0.35">
      <c r="A18" s="39" t="s">
        <v>63</v>
      </c>
      <c r="B18" s="39" t="s">
        <v>1148</v>
      </c>
      <c r="C18" s="39"/>
      <c r="D18" s="39"/>
      <c r="E18" s="40"/>
      <c r="F18" s="40"/>
    </row>
    <row r="19" spans="1:6" x14ac:dyDescent="0.35">
      <c r="A19" s="41" t="s">
        <v>64</v>
      </c>
      <c r="B19" s="41" t="s">
        <v>1149</v>
      </c>
      <c r="C19" s="41"/>
      <c r="D19" s="41"/>
      <c r="E19" s="42"/>
      <c r="F19" s="42"/>
    </row>
    <row r="20" spans="1:6" ht="36" x14ac:dyDescent="0.35">
      <c r="A20" s="39" t="s">
        <v>65</v>
      </c>
      <c r="B20" s="39" t="s">
        <v>1150</v>
      </c>
      <c r="C20" s="39"/>
      <c r="D20" s="39"/>
      <c r="E20" s="40"/>
      <c r="F20" s="40"/>
    </row>
    <row r="21" spans="1:6" ht="24" x14ac:dyDescent="0.35">
      <c r="A21" s="41" t="s">
        <v>66</v>
      </c>
      <c r="B21" s="41" t="s">
        <v>1151</v>
      </c>
      <c r="C21" s="41"/>
      <c r="D21" s="41"/>
      <c r="E21" s="42"/>
      <c r="F21" s="42"/>
    </row>
    <row r="22" spans="1:6" x14ac:dyDescent="0.35">
      <c r="A22" s="39" t="s">
        <v>67</v>
      </c>
      <c r="B22" s="39" t="s">
        <v>1152</v>
      </c>
      <c r="C22" s="39"/>
      <c r="D22" s="39"/>
      <c r="E22" s="40"/>
      <c r="F22" s="40"/>
    </row>
    <row r="23" spans="1:6" ht="48" x14ac:dyDescent="0.35">
      <c r="A23" s="41" t="s">
        <v>68</v>
      </c>
      <c r="B23" s="41" t="s">
        <v>1153</v>
      </c>
      <c r="C23" s="41"/>
      <c r="D23" s="41"/>
      <c r="E23" s="42"/>
      <c r="F23" s="42"/>
    </row>
    <row r="24" spans="1:6" ht="60" x14ac:dyDescent="0.35">
      <c r="A24" s="39" t="s">
        <v>69</v>
      </c>
      <c r="B24" s="39" t="s">
        <v>1154</v>
      </c>
      <c r="C24" s="39"/>
      <c r="D24" s="39"/>
      <c r="E24" s="40"/>
      <c r="F24" s="40"/>
    </row>
    <row r="25" spans="1:6" x14ac:dyDescent="0.35">
      <c r="A25" s="41" t="s">
        <v>70</v>
      </c>
      <c r="B25" s="41" t="s">
        <v>1155</v>
      </c>
      <c r="C25" s="41"/>
      <c r="D25" s="41"/>
      <c r="E25" s="42"/>
      <c r="F25" s="42"/>
    </row>
    <row r="26" spans="1:6" x14ac:dyDescent="0.35">
      <c r="A26" s="39" t="s">
        <v>71</v>
      </c>
      <c r="B26" s="39" t="s">
        <v>1156</v>
      </c>
      <c r="C26" s="39"/>
      <c r="D26" s="39"/>
      <c r="E26" s="40"/>
      <c r="F26" s="40"/>
    </row>
    <row r="27" spans="1:6" x14ac:dyDescent="0.35">
      <c r="A27" s="41" t="s">
        <v>72</v>
      </c>
      <c r="B27" s="41" t="s">
        <v>1157</v>
      </c>
      <c r="C27" s="41"/>
      <c r="D27" s="41"/>
      <c r="E27" s="42"/>
      <c r="F27" s="42"/>
    </row>
    <row r="28" spans="1:6" x14ac:dyDescent="0.35">
      <c r="A28" s="39" t="s">
        <v>73</v>
      </c>
      <c r="B28" s="39" t="s">
        <v>1158</v>
      </c>
      <c r="C28" s="39"/>
      <c r="D28" s="39"/>
      <c r="E28" s="40"/>
      <c r="F28" s="40"/>
    </row>
    <row r="29" spans="1:6" x14ac:dyDescent="0.35">
      <c r="A29" s="41" t="s">
        <v>74</v>
      </c>
      <c r="B29" s="41" t="s">
        <v>1159</v>
      </c>
      <c r="C29" s="41"/>
      <c r="D29" s="41"/>
      <c r="E29" s="42"/>
      <c r="F29" s="42"/>
    </row>
    <row r="30" spans="1:6" x14ac:dyDescent="0.35">
      <c r="A30" s="39" t="s">
        <v>75</v>
      </c>
      <c r="B30" s="39" t="s">
        <v>1160</v>
      </c>
      <c r="C30" s="39"/>
      <c r="D30" s="39"/>
      <c r="E30" s="40"/>
      <c r="F30" s="40"/>
    </row>
    <row r="31" spans="1:6" x14ac:dyDescent="0.35">
      <c r="A31" s="41" t="s">
        <v>76</v>
      </c>
      <c r="B31" s="41" t="s">
        <v>1161</v>
      </c>
      <c r="C31" s="41"/>
      <c r="D31" s="41"/>
      <c r="E31" s="42"/>
      <c r="F31" s="42"/>
    </row>
    <row r="32" spans="1:6" ht="36" x14ac:dyDescent="0.35">
      <c r="A32" s="39" t="s">
        <v>77</v>
      </c>
      <c r="B32" s="39" t="s">
        <v>1162</v>
      </c>
      <c r="C32" s="39"/>
      <c r="D32" s="39"/>
      <c r="E32" s="40"/>
      <c r="F32" s="40"/>
    </row>
    <row r="33" spans="1:6" x14ac:dyDescent="0.35">
      <c r="A33" s="41" t="s">
        <v>78</v>
      </c>
      <c r="B33" s="41" t="s">
        <v>1163</v>
      </c>
      <c r="C33" s="41"/>
      <c r="D33" s="41"/>
      <c r="E33" s="42"/>
      <c r="F33" s="42"/>
    </row>
    <row r="34" spans="1:6" ht="36" x14ac:dyDescent="0.35">
      <c r="A34" s="39" t="s">
        <v>79</v>
      </c>
      <c r="B34" s="39" t="s">
        <v>1164</v>
      </c>
      <c r="C34" s="39"/>
      <c r="D34" s="39"/>
      <c r="E34" s="40"/>
      <c r="F34" s="40"/>
    </row>
    <row r="35" spans="1:6" ht="24" x14ac:dyDescent="0.35">
      <c r="A35" s="41" t="s">
        <v>80</v>
      </c>
      <c r="B35" s="41" t="s">
        <v>1165</v>
      </c>
      <c r="C35" s="41"/>
      <c r="D35" s="41"/>
      <c r="E35" s="42"/>
      <c r="F35" s="42"/>
    </row>
    <row r="36" spans="1:6" ht="24" x14ac:dyDescent="0.35">
      <c r="A36" s="39" t="s">
        <v>81</v>
      </c>
      <c r="B36" s="39" t="s">
        <v>1166</v>
      </c>
      <c r="C36" s="39"/>
      <c r="D36" s="39"/>
      <c r="E36" s="40"/>
      <c r="F36" s="40"/>
    </row>
    <row r="37" spans="1:6" ht="24" x14ac:dyDescent="0.35">
      <c r="A37" s="41" t="s">
        <v>82</v>
      </c>
      <c r="B37" s="41" t="s">
        <v>1167</v>
      </c>
      <c r="C37" s="41"/>
      <c r="D37" s="41"/>
      <c r="E37" s="42"/>
      <c r="F37" s="42"/>
    </row>
    <row r="38" spans="1:6" x14ac:dyDescent="0.35">
      <c r="A38" s="39" t="s">
        <v>83</v>
      </c>
      <c r="B38" s="39" t="s">
        <v>1168</v>
      </c>
      <c r="C38" s="39"/>
      <c r="D38" s="39"/>
      <c r="E38" s="40"/>
      <c r="F38" s="40"/>
    </row>
    <row r="39" spans="1:6" x14ac:dyDescent="0.35">
      <c r="A39" s="41" t="s">
        <v>84</v>
      </c>
      <c r="B39" s="41" t="s">
        <v>1169</v>
      </c>
      <c r="C39" s="41"/>
      <c r="D39" s="41"/>
      <c r="E39" s="42"/>
      <c r="F39" s="42"/>
    </row>
    <row r="40" spans="1:6" x14ac:dyDescent="0.35">
      <c r="A40" s="39" t="s">
        <v>85</v>
      </c>
      <c r="B40" s="39" t="s">
        <v>1170</v>
      </c>
      <c r="C40" s="39"/>
      <c r="D40" s="39"/>
      <c r="E40" s="40"/>
      <c r="F40" s="40"/>
    </row>
    <row r="41" spans="1:6" x14ac:dyDescent="0.35">
      <c r="A41" s="41" t="s">
        <v>86</v>
      </c>
      <c r="B41" s="41" t="s">
        <v>1171</v>
      </c>
      <c r="C41" s="41"/>
      <c r="D41" s="41"/>
      <c r="E41" s="42"/>
      <c r="F41" s="42"/>
    </row>
    <row r="42" spans="1:6" x14ac:dyDescent="0.35">
      <c r="A42" s="39" t="s">
        <v>87</v>
      </c>
      <c r="B42" s="39" t="s">
        <v>1172</v>
      </c>
      <c r="C42" s="39"/>
      <c r="D42" s="39"/>
      <c r="E42" s="40"/>
      <c r="F42" s="40"/>
    </row>
    <row r="43" spans="1:6" ht="24" x14ac:dyDescent="0.35">
      <c r="A43" s="41" t="s">
        <v>88</v>
      </c>
      <c r="B43" s="41" t="s">
        <v>1173</v>
      </c>
      <c r="C43" s="41"/>
      <c r="D43" s="41"/>
      <c r="E43" s="42"/>
      <c r="F43" s="42"/>
    </row>
    <row r="44" spans="1:6" x14ac:dyDescent="0.35">
      <c r="A44" s="39" t="s">
        <v>89</v>
      </c>
      <c r="B44" s="39" t="s">
        <v>1174</v>
      </c>
      <c r="C44" s="39"/>
      <c r="D44" s="39"/>
      <c r="E44" s="40"/>
      <c r="F44" s="40"/>
    </row>
    <row r="45" spans="1:6" x14ac:dyDescent="0.35">
      <c r="A45" s="41" t="s">
        <v>90</v>
      </c>
      <c r="B45" s="41" t="s">
        <v>1175</v>
      </c>
      <c r="C45" s="41"/>
      <c r="D45" s="41"/>
      <c r="E45" s="42"/>
      <c r="F45" s="42"/>
    </row>
    <row r="46" spans="1:6" x14ac:dyDescent="0.35">
      <c r="A46" s="39" t="s">
        <v>91</v>
      </c>
      <c r="B46" s="39" t="s">
        <v>1176</v>
      </c>
      <c r="C46" s="39"/>
      <c r="D46" s="39"/>
      <c r="E46" s="40"/>
      <c r="F46" s="40"/>
    </row>
    <row r="47" spans="1:6" x14ac:dyDescent="0.35">
      <c r="A47" s="41" t="s">
        <v>92</v>
      </c>
      <c r="B47" s="41" t="s">
        <v>1177</v>
      </c>
      <c r="C47" s="41"/>
      <c r="D47" s="41"/>
      <c r="E47" s="42"/>
      <c r="F47" s="42"/>
    </row>
    <row r="48" spans="1:6" x14ac:dyDescent="0.35">
      <c r="A48" s="39" t="s">
        <v>93</v>
      </c>
      <c r="B48" s="39" t="s">
        <v>1178</v>
      </c>
      <c r="C48" s="39"/>
      <c r="D48" s="39"/>
      <c r="E48" s="40"/>
      <c r="F48" s="40"/>
    </row>
    <row r="49" spans="1:6" x14ac:dyDescent="0.35">
      <c r="A49" s="41" t="s">
        <v>94</v>
      </c>
      <c r="B49" s="41" t="s">
        <v>1179</v>
      </c>
      <c r="C49" s="41"/>
      <c r="D49" s="41"/>
      <c r="E49" s="42"/>
      <c r="F49" s="42"/>
    </row>
    <row r="50" spans="1:6" ht="60" x14ac:dyDescent="0.35">
      <c r="A50" s="39" t="s">
        <v>95</v>
      </c>
      <c r="B50" s="39" t="s">
        <v>1180</v>
      </c>
      <c r="C50" s="39"/>
      <c r="D50" s="39"/>
      <c r="E50" s="40"/>
      <c r="F50" s="40"/>
    </row>
    <row r="51" spans="1:6" ht="24" x14ac:dyDescent="0.35">
      <c r="A51" s="41" t="s">
        <v>96</v>
      </c>
      <c r="B51" s="41" t="s">
        <v>1181</v>
      </c>
      <c r="C51" s="41"/>
      <c r="D51" s="41"/>
      <c r="E51" s="42"/>
      <c r="F51" s="42"/>
    </row>
    <row r="52" spans="1:6" x14ac:dyDescent="0.35">
      <c r="A52" s="39" t="s">
        <v>97</v>
      </c>
      <c r="B52" s="39" t="s">
        <v>1182</v>
      </c>
      <c r="C52" s="39"/>
      <c r="D52" s="39"/>
      <c r="E52" s="40"/>
      <c r="F52" s="40"/>
    </row>
    <row r="53" spans="1:6" x14ac:dyDescent="0.35">
      <c r="A53" s="41" t="s">
        <v>98</v>
      </c>
      <c r="B53" s="41" t="s">
        <v>1183</v>
      </c>
      <c r="C53" s="41"/>
      <c r="D53" s="41"/>
      <c r="E53" s="42"/>
      <c r="F53" s="42"/>
    </row>
    <row r="54" spans="1:6" x14ac:dyDescent="0.35">
      <c r="A54" s="39" t="s">
        <v>99</v>
      </c>
      <c r="B54" s="39" t="s">
        <v>1184</v>
      </c>
      <c r="C54" s="39"/>
      <c r="D54" s="39"/>
      <c r="E54" s="40"/>
      <c r="F54" s="40"/>
    </row>
    <row r="55" spans="1:6" x14ac:dyDescent="0.35">
      <c r="A55" s="41" t="s">
        <v>100</v>
      </c>
      <c r="B55" s="41" t="s">
        <v>1185</v>
      </c>
      <c r="C55" s="41"/>
      <c r="D55" s="41"/>
      <c r="E55" s="42"/>
      <c r="F55" s="42"/>
    </row>
    <row r="56" spans="1:6" x14ac:dyDescent="0.35">
      <c r="A56" s="39" t="s">
        <v>101</v>
      </c>
      <c r="B56" s="39" t="s">
        <v>1186</v>
      </c>
      <c r="C56" s="39"/>
      <c r="D56" s="39"/>
      <c r="E56" s="40"/>
      <c r="F56" s="40"/>
    </row>
    <row r="57" spans="1:6" x14ac:dyDescent="0.35">
      <c r="A57" s="41" t="s">
        <v>102</v>
      </c>
      <c r="B57" s="41" t="s">
        <v>1187</v>
      </c>
      <c r="C57" s="41"/>
      <c r="D57" s="41"/>
      <c r="E57" s="42"/>
      <c r="F57" s="42"/>
    </row>
    <row r="58" spans="1:6" ht="24" x14ac:dyDescent="0.35">
      <c r="A58" s="39" t="s">
        <v>103</v>
      </c>
      <c r="B58" s="39" t="s">
        <v>1188</v>
      </c>
      <c r="C58" s="39"/>
      <c r="D58" s="39"/>
      <c r="E58" s="40"/>
      <c r="F58" s="40"/>
    </row>
    <row r="59" spans="1:6" x14ac:dyDescent="0.35">
      <c r="A59" s="41" t="s">
        <v>104</v>
      </c>
      <c r="B59" s="41" t="s">
        <v>1189</v>
      </c>
      <c r="C59" s="41"/>
      <c r="D59" s="41"/>
      <c r="E59" s="42"/>
      <c r="F59" s="42"/>
    </row>
    <row r="60" spans="1:6" ht="24" x14ac:dyDescent="0.35">
      <c r="A60" s="39" t="s">
        <v>105</v>
      </c>
      <c r="B60" s="39" t="s">
        <v>1190</v>
      </c>
      <c r="C60" s="39"/>
      <c r="D60" s="39"/>
      <c r="E60" s="40"/>
      <c r="F60" s="40"/>
    </row>
    <row r="61" spans="1:6" x14ac:dyDescent="0.35">
      <c r="A61" s="41" t="s">
        <v>106</v>
      </c>
      <c r="B61" s="41" t="s">
        <v>1191</v>
      </c>
      <c r="C61" s="41"/>
      <c r="D61" s="41"/>
      <c r="E61" s="42"/>
      <c r="F61" s="42"/>
    </row>
    <row r="62" spans="1:6" x14ac:dyDescent="0.35">
      <c r="A62" s="39" t="s">
        <v>107</v>
      </c>
      <c r="B62" s="39" t="s">
        <v>1192</v>
      </c>
      <c r="C62" s="39"/>
      <c r="D62" s="39"/>
      <c r="E62" s="40"/>
      <c r="F62" s="40"/>
    </row>
    <row r="63" spans="1:6" ht="36" x14ac:dyDescent="0.35">
      <c r="A63" s="41" t="s">
        <v>108</v>
      </c>
      <c r="B63" s="41" t="s">
        <v>1193</v>
      </c>
      <c r="C63" s="41"/>
      <c r="D63" s="41"/>
      <c r="E63" s="42"/>
      <c r="F63" s="42"/>
    </row>
    <row r="64" spans="1:6" x14ac:dyDescent="0.35">
      <c r="A64" s="39" t="s">
        <v>109</v>
      </c>
      <c r="B64" s="39" t="s">
        <v>1194</v>
      </c>
      <c r="C64" s="39"/>
      <c r="D64" s="39"/>
      <c r="E64" s="40"/>
      <c r="F64" s="40"/>
    </row>
    <row r="65" spans="1:6" ht="24" x14ac:dyDescent="0.35">
      <c r="A65" s="41" t="s">
        <v>110</v>
      </c>
      <c r="B65" s="41" t="s">
        <v>1195</v>
      </c>
      <c r="C65" s="41"/>
      <c r="D65" s="41"/>
      <c r="E65" s="42"/>
      <c r="F65" s="42"/>
    </row>
    <row r="66" spans="1:6" ht="24" x14ac:dyDescent="0.35">
      <c r="A66" s="39" t="s">
        <v>111</v>
      </c>
      <c r="B66" s="39" t="s">
        <v>1196</v>
      </c>
      <c r="C66" s="39"/>
      <c r="D66" s="39"/>
      <c r="E66" s="40"/>
      <c r="F66" s="40"/>
    </row>
    <row r="67" spans="1:6" ht="24" x14ac:dyDescent="0.35">
      <c r="A67" s="41" t="s">
        <v>112</v>
      </c>
      <c r="B67" s="41" t="s">
        <v>1197</v>
      </c>
      <c r="C67" s="41"/>
      <c r="D67" s="41"/>
      <c r="E67" s="42"/>
      <c r="F67" s="42"/>
    </row>
    <row r="68" spans="1:6" ht="24" x14ac:dyDescent="0.35">
      <c r="A68" s="39" t="s">
        <v>113</v>
      </c>
      <c r="B68" s="39" t="s">
        <v>1198</v>
      </c>
      <c r="C68" s="39"/>
      <c r="D68" s="39"/>
      <c r="E68" s="40"/>
      <c r="F68" s="40"/>
    </row>
    <row r="69" spans="1:6" ht="36" x14ac:dyDescent="0.35">
      <c r="A69" s="41" t="s">
        <v>114</v>
      </c>
      <c r="B69" s="41" t="s">
        <v>1199</v>
      </c>
      <c r="C69" s="41"/>
      <c r="D69" s="41"/>
      <c r="E69" s="42"/>
      <c r="F69" s="42"/>
    </row>
    <row r="70" spans="1:6" ht="36" x14ac:dyDescent="0.35">
      <c r="A70" s="39" t="s">
        <v>116</v>
      </c>
      <c r="B70" s="39" t="s">
        <v>1200</v>
      </c>
      <c r="C70" s="39"/>
      <c r="D70" s="39"/>
      <c r="E70" s="40"/>
      <c r="F70" s="40"/>
    </row>
    <row r="71" spans="1:6" x14ac:dyDescent="0.35">
      <c r="A71" s="41" t="s">
        <v>117</v>
      </c>
      <c r="B71" s="41" t="s">
        <v>1201</v>
      </c>
      <c r="C71" s="41"/>
      <c r="D71" s="41"/>
      <c r="E71" s="42"/>
      <c r="F71" s="42"/>
    </row>
    <row r="72" spans="1:6" ht="24" x14ac:dyDescent="0.35">
      <c r="A72" s="39" t="s">
        <v>118</v>
      </c>
      <c r="B72" s="39" t="s">
        <v>1202</v>
      </c>
      <c r="C72" s="39"/>
      <c r="D72" s="39"/>
      <c r="E72" s="40"/>
      <c r="F72" s="40"/>
    </row>
    <row r="73" spans="1:6" ht="24" x14ac:dyDescent="0.35">
      <c r="A73" s="41" t="s">
        <v>119</v>
      </c>
      <c r="B73" s="41" t="s">
        <v>517</v>
      </c>
      <c r="C73" s="41"/>
      <c r="D73" s="41"/>
      <c r="E73" s="42"/>
      <c r="F73" s="42"/>
    </row>
    <row r="74" spans="1:6" ht="48" x14ac:dyDescent="0.35">
      <c r="A74" s="39" t="s">
        <v>120</v>
      </c>
      <c r="B74" s="39" t="s">
        <v>553</v>
      </c>
      <c r="C74" s="39"/>
      <c r="D74" s="39"/>
      <c r="E74" s="40"/>
      <c r="F74" s="40"/>
    </row>
    <row r="75" spans="1:6" ht="72" x14ac:dyDescent="0.35">
      <c r="A75" s="41" t="s">
        <v>121</v>
      </c>
      <c r="B75" s="41" t="s">
        <v>518</v>
      </c>
      <c r="C75" s="41"/>
      <c r="D75" s="41"/>
      <c r="E75" s="42"/>
      <c r="F75" s="42"/>
    </row>
    <row r="76" spans="1:6" ht="60" x14ac:dyDescent="0.35">
      <c r="A76" s="39" t="s">
        <v>122</v>
      </c>
      <c r="B76" s="39" t="s">
        <v>554</v>
      </c>
      <c r="C76" s="39"/>
      <c r="D76" s="39"/>
      <c r="E76" s="40"/>
      <c r="F76" s="40"/>
    </row>
    <row r="77" spans="1:6" ht="60" x14ac:dyDescent="0.35">
      <c r="A77" s="41" t="s">
        <v>123</v>
      </c>
      <c r="B77" s="41" t="s">
        <v>519</v>
      </c>
      <c r="C77" s="41"/>
      <c r="D77" s="41"/>
      <c r="E77" s="42"/>
      <c r="F77" s="42"/>
    </row>
    <row r="78" spans="1:6" ht="108" x14ac:dyDescent="0.35">
      <c r="A78" s="39" t="s">
        <v>124</v>
      </c>
      <c r="B78" s="39" t="s">
        <v>1203</v>
      </c>
      <c r="C78" s="39"/>
      <c r="D78" s="39"/>
      <c r="E78" s="40"/>
      <c r="F78" s="40"/>
    </row>
    <row r="80" spans="1:6" x14ac:dyDescent="0.35">
      <c r="A80" s="84" t="s">
        <v>133</v>
      </c>
      <c r="B80" s="84"/>
      <c r="C80" s="84"/>
      <c r="D80" s="84"/>
      <c r="E80" s="84" t="s">
        <v>134</v>
      </c>
      <c r="F80" s="84"/>
    </row>
  </sheetData>
  <sheetProtection algorithmName="SHA-512" hashValue="kJgCxVCwyays77bWAU7pDLvP95F+8Ga7G5F8ry56CrXEMKdfVBYOFPDnWtaDtmf+KLcnN2FYpB3NKBt00LsIww==" saltValue="A/cpXaUUe71K2rTc/OhgHw==" spinCount="100000" sheet="1" objects="1" scenarios="1"/>
  <mergeCells count="16">
    <mergeCell ref="C6:D6"/>
    <mergeCell ref="E6:F6"/>
    <mergeCell ref="A1:F1"/>
    <mergeCell ref="D2:E2"/>
    <mergeCell ref="D3:E3"/>
    <mergeCell ref="B4:C4"/>
    <mergeCell ref="B5:C5"/>
    <mergeCell ref="A10:F10"/>
    <mergeCell ref="A80:D80"/>
    <mergeCell ref="E80:F8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8D0AF-2C14-4815-94CE-852EDBB52177}">
  <dimension ref="A1:F33"/>
  <sheetViews>
    <sheetView topLeftCell="A31" workbookViewId="0">
      <selection activeCell="G12" sqref="G12"/>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52" t="s">
        <v>16</v>
      </c>
      <c r="B2" s="52" t="s">
        <v>17</v>
      </c>
      <c r="C2" s="52" t="s">
        <v>19</v>
      </c>
      <c r="D2" s="85" t="s">
        <v>18</v>
      </c>
      <c r="E2" s="85"/>
      <c r="F2" s="52" t="s">
        <v>25</v>
      </c>
    </row>
    <row r="3" spans="1:6" ht="27" customHeight="1" x14ac:dyDescent="0.35">
      <c r="A3" s="53">
        <f>Summary!A16</f>
        <v>15</v>
      </c>
      <c r="B3" s="10" t="str">
        <f>Summary!B16</f>
        <v>MGE50031</v>
      </c>
      <c r="C3" s="10">
        <f>Summary!D16</f>
        <v>0</v>
      </c>
      <c r="D3" s="88" t="str">
        <f>Summary!C16</f>
        <v>PURIFIER AIR SMALL AREA</v>
      </c>
      <c r="E3" s="88"/>
      <c r="F3" s="56">
        <f>Summary!K16</f>
        <v>0</v>
      </c>
    </row>
    <row r="4" spans="1:6" ht="37.15" customHeight="1" x14ac:dyDescent="0.35">
      <c r="A4" s="52" t="s">
        <v>27</v>
      </c>
      <c r="B4" s="85" t="s">
        <v>42</v>
      </c>
      <c r="C4" s="85"/>
      <c r="D4" s="52" t="s">
        <v>43</v>
      </c>
      <c r="E4" s="52" t="s">
        <v>23</v>
      </c>
      <c r="F4" s="52" t="s">
        <v>44</v>
      </c>
    </row>
    <row r="5" spans="1:6" ht="27" customHeight="1" x14ac:dyDescent="0.35">
      <c r="A5" s="44">
        <f>Summary!M16</f>
        <v>0</v>
      </c>
      <c r="B5" s="98">
        <f>Summary!G16</f>
        <v>0</v>
      </c>
      <c r="C5" s="88"/>
      <c r="D5" s="44">
        <f>Summary!P16</f>
        <v>0</v>
      </c>
      <c r="E5" s="56">
        <f>Summary!I16</f>
        <v>0</v>
      </c>
      <c r="F5" s="56">
        <f>Summary!J16</f>
        <v>0</v>
      </c>
    </row>
    <row r="6" spans="1:6" ht="24.75" customHeight="1" x14ac:dyDescent="0.35">
      <c r="A6" s="52" t="s">
        <v>45</v>
      </c>
      <c r="B6" s="52" t="s">
        <v>46</v>
      </c>
      <c r="C6" s="85" t="s">
        <v>47</v>
      </c>
      <c r="D6" s="85"/>
      <c r="E6" s="89" t="s">
        <v>31</v>
      </c>
      <c r="F6" s="90"/>
    </row>
    <row r="7" spans="1:6" ht="27" customHeight="1" x14ac:dyDescent="0.35">
      <c r="A7" s="43">
        <f>Summary!L16</f>
        <v>0</v>
      </c>
      <c r="B7" s="54">
        <f>Summary!N16</f>
        <v>0</v>
      </c>
      <c r="C7" s="98">
        <f>Summary!O16</f>
        <v>0</v>
      </c>
      <c r="D7" s="88"/>
      <c r="E7" s="91">
        <f>Summary!Q16</f>
        <v>0</v>
      </c>
      <c r="F7" s="92"/>
    </row>
    <row r="8" spans="1:6" ht="33.65" customHeight="1" x14ac:dyDescent="0.35">
      <c r="A8" s="85" t="s">
        <v>33</v>
      </c>
      <c r="B8" s="85"/>
      <c r="C8" s="37">
        <f>Summary!S16</f>
        <v>0</v>
      </c>
      <c r="D8" s="85" t="s">
        <v>34</v>
      </c>
      <c r="E8" s="85"/>
      <c r="F8" s="55">
        <f>Summary!T16</f>
        <v>0</v>
      </c>
    </row>
    <row r="9" spans="1:6" ht="38.25" customHeight="1" x14ac:dyDescent="0.35">
      <c r="A9" s="93" t="s">
        <v>32</v>
      </c>
      <c r="B9" s="94"/>
      <c r="C9" s="99">
        <f>Summary!R16</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ht="72" x14ac:dyDescent="0.35">
      <c r="A12" s="39" t="s">
        <v>55</v>
      </c>
      <c r="B12" s="39" t="s">
        <v>195</v>
      </c>
      <c r="C12" s="39" t="s">
        <v>1204</v>
      </c>
      <c r="D12" s="39"/>
      <c r="E12" s="40"/>
      <c r="F12" s="40"/>
    </row>
    <row r="13" spans="1:6" ht="36" x14ac:dyDescent="0.35">
      <c r="A13" s="41" t="s">
        <v>57</v>
      </c>
      <c r="B13" s="41" t="s">
        <v>156</v>
      </c>
      <c r="C13" s="41" t="s">
        <v>1205</v>
      </c>
      <c r="D13" s="41"/>
      <c r="E13" s="42"/>
      <c r="F13" s="42"/>
    </row>
    <row r="14" spans="1:6" x14ac:dyDescent="0.35">
      <c r="A14" s="39" t="s">
        <v>58</v>
      </c>
      <c r="B14" s="39" t="s">
        <v>1206</v>
      </c>
      <c r="C14" s="39" t="s">
        <v>394</v>
      </c>
      <c r="D14" s="39"/>
      <c r="E14" s="40"/>
      <c r="F14" s="40"/>
    </row>
    <row r="15" spans="1:6" x14ac:dyDescent="0.35">
      <c r="A15" s="41" t="s">
        <v>59</v>
      </c>
      <c r="B15" s="41" t="s">
        <v>1207</v>
      </c>
      <c r="C15" s="41" t="s">
        <v>1208</v>
      </c>
      <c r="D15" s="41"/>
      <c r="E15" s="42"/>
      <c r="F15" s="42"/>
    </row>
    <row r="16" spans="1:6" ht="24" x14ac:dyDescent="0.35">
      <c r="A16" s="39" t="s">
        <v>60</v>
      </c>
      <c r="B16" s="39" t="s">
        <v>1209</v>
      </c>
      <c r="C16" s="39" t="s">
        <v>394</v>
      </c>
      <c r="D16" s="39"/>
      <c r="E16" s="40"/>
      <c r="F16" s="40"/>
    </row>
    <row r="17" spans="1:6" x14ac:dyDescent="0.35">
      <c r="A17" s="41" t="s">
        <v>61</v>
      </c>
      <c r="B17" s="41" t="s">
        <v>1210</v>
      </c>
      <c r="C17" s="41"/>
      <c r="D17" s="41"/>
      <c r="E17" s="42"/>
      <c r="F17" s="42"/>
    </row>
    <row r="18" spans="1:6" x14ac:dyDescent="0.35">
      <c r="A18" s="39" t="s">
        <v>63</v>
      </c>
      <c r="B18" s="39" t="s">
        <v>1211</v>
      </c>
      <c r="C18" s="39" t="s">
        <v>394</v>
      </c>
      <c r="D18" s="39"/>
      <c r="E18" s="40"/>
      <c r="F18" s="40"/>
    </row>
    <row r="19" spans="1:6" x14ac:dyDescent="0.35">
      <c r="A19" s="41" t="s">
        <v>64</v>
      </c>
      <c r="B19" s="41" t="s">
        <v>1212</v>
      </c>
      <c r="C19" s="41" t="s">
        <v>394</v>
      </c>
      <c r="D19" s="41"/>
      <c r="E19" s="42"/>
      <c r="F19" s="42"/>
    </row>
    <row r="20" spans="1:6" x14ac:dyDescent="0.35">
      <c r="A20" s="39" t="s">
        <v>65</v>
      </c>
      <c r="B20" s="39" t="s">
        <v>1213</v>
      </c>
      <c r="C20" s="39" t="s">
        <v>394</v>
      </c>
      <c r="D20" s="39"/>
      <c r="E20" s="40"/>
      <c r="F20" s="40"/>
    </row>
    <row r="21" spans="1:6" x14ac:dyDescent="0.35">
      <c r="A21" s="41" t="s">
        <v>66</v>
      </c>
      <c r="B21" s="41" t="s">
        <v>1214</v>
      </c>
      <c r="C21" s="41" t="s">
        <v>394</v>
      </c>
      <c r="D21" s="41"/>
      <c r="E21" s="42"/>
      <c r="F21" s="42"/>
    </row>
    <row r="22" spans="1:6" x14ac:dyDescent="0.35">
      <c r="A22" s="39" t="s">
        <v>67</v>
      </c>
      <c r="B22" s="39" t="s">
        <v>1215</v>
      </c>
      <c r="C22" s="39" t="s">
        <v>394</v>
      </c>
      <c r="D22" s="39"/>
      <c r="E22" s="40"/>
      <c r="F22" s="40"/>
    </row>
    <row r="23" spans="1:6" x14ac:dyDescent="0.35">
      <c r="A23" s="41" t="s">
        <v>68</v>
      </c>
      <c r="B23" s="41" t="s">
        <v>1216</v>
      </c>
      <c r="C23" s="41" t="s">
        <v>394</v>
      </c>
      <c r="D23" s="41"/>
      <c r="E23" s="42"/>
      <c r="F23" s="42"/>
    </row>
    <row r="24" spans="1:6" x14ac:dyDescent="0.35">
      <c r="A24" s="39" t="s">
        <v>69</v>
      </c>
      <c r="B24" s="39" t="s">
        <v>1217</v>
      </c>
      <c r="C24" s="39" t="s">
        <v>394</v>
      </c>
      <c r="D24" s="39"/>
      <c r="E24" s="40"/>
      <c r="F24" s="40"/>
    </row>
    <row r="25" spans="1:6" x14ac:dyDescent="0.35">
      <c r="A25" s="41" t="s">
        <v>70</v>
      </c>
      <c r="B25" s="41" t="s">
        <v>1218</v>
      </c>
      <c r="C25" s="41" t="s">
        <v>394</v>
      </c>
      <c r="D25" s="41"/>
      <c r="E25" s="42"/>
      <c r="F25" s="42"/>
    </row>
    <row r="26" spans="1:6" ht="24" x14ac:dyDescent="0.35">
      <c r="A26" s="39" t="s">
        <v>71</v>
      </c>
      <c r="B26" s="39" t="s">
        <v>1219</v>
      </c>
      <c r="C26" s="39" t="s">
        <v>1220</v>
      </c>
      <c r="D26" s="39"/>
      <c r="E26" s="40"/>
      <c r="F26" s="40"/>
    </row>
    <row r="27" spans="1:6" ht="24" x14ac:dyDescent="0.35">
      <c r="A27" s="41" t="s">
        <v>72</v>
      </c>
      <c r="B27" s="41" t="s">
        <v>1221</v>
      </c>
      <c r="C27" s="41" t="s">
        <v>1222</v>
      </c>
      <c r="D27" s="41"/>
      <c r="E27" s="42"/>
      <c r="F27" s="42"/>
    </row>
    <row r="28" spans="1:6" ht="36" x14ac:dyDescent="0.35">
      <c r="A28" s="39" t="s">
        <v>73</v>
      </c>
      <c r="B28" s="39" t="s">
        <v>1223</v>
      </c>
      <c r="C28" s="39" t="s">
        <v>1224</v>
      </c>
      <c r="D28" s="39"/>
      <c r="E28" s="40"/>
      <c r="F28" s="40"/>
    </row>
    <row r="29" spans="1:6" ht="24" x14ac:dyDescent="0.35">
      <c r="A29" s="41" t="s">
        <v>74</v>
      </c>
      <c r="B29" s="41" t="s">
        <v>1225</v>
      </c>
      <c r="C29" s="41" t="s">
        <v>1226</v>
      </c>
      <c r="D29" s="41"/>
      <c r="E29" s="42"/>
      <c r="F29" s="42"/>
    </row>
    <row r="30" spans="1:6" x14ac:dyDescent="0.35">
      <c r="A30" s="39" t="s">
        <v>75</v>
      </c>
      <c r="B30" s="39" t="s">
        <v>163</v>
      </c>
      <c r="C30" s="39" t="s">
        <v>555</v>
      </c>
      <c r="D30" s="39"/>
      <c r="E30" s="40"/>
      <c r="F30" s="40"/>
    </row>
    <row r="31" spans="1:6" ht="60" x14ac:dyDescent="0.35">
      <c r="A31" s="41" t="s">
        <v>76</v>
      </c>
      <c r="B31" s="41" t="s">
        <v>155</v>
      </c>
      <c r="C31" s="41" t="s">
        <v>1227</v>
      </c>
      <c r="D31" s="41"/>
      <c r="E31" s="42"/>
      <c r="F31" s="42"/>
    </row>
    <row r="33" spans="1:6" x14ac:dyDescent="0.35">
      <c r="A33" s="84" t="s">
        <v>133</v>
      </c>
      <c r="B33" s="84"/>
      <c r="C33" s="84"/>
      <c r="D33" s="84"/>
      <c r="E33" s="84" t="s">
        <v>134</v>
      </c>
      <c r="F33" s="84"/>
    </row>
  </sheetData>
  <sheetProtection algorithmName="SHA-512" hashValue="tBlbR4oPhs3UuxBcHfUz0fFUhnZxS7Uaac8J5cPOL/sF0725CI4AtnCP57YWJN/Wvgg0IXlrLEH0PKQxSdyZbQ==" saltValue="VGj3fUjSKBQnUxhQxZjwHg==" spinCount="100000" sheet="1" objects="1" scenarios="1"/>
  <mergeCells count="16">
    <mergeCell ref="A33:D33"/>
    <mergeCell ref="E33:F33"/>
    <mergeCell ref="C6:D6"/>
    <mergeCell ref="E6:F6"/>
    <mergeCell ref="A1:F1"/>
    <mergeCell ref="D2:E2"/>
    <mergeCell ref="D3:E3"/>
    <mergeCell ref="B4:C4"/>
    <mergeCell ref="B5:C5"/>
    <mergeCell ref="A10:F10"/>
    <mergeCell ref="C7:D7"/>
    <mergeCell ref="E7:F7"/>
    <mergeCell ref="A8:B8"/>
    <mergeCell ref="D8:E8"/>
    <mergeCell ref="A9:B9"/>
    <mergeCell ref="C9:F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2766B-0957-4855-90DD-D595D1FF778C}">
  <dimension ref="A1:F34"/>
  <sheetViews>
    <sheetView topLeftCell="A28" workbookViewId="0">
      <selection activeCell="B12" sqref="B12:C32"/>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52" t="s">
        <v>16</v>
      </c>
      <c r="B2" s="52" t="s">
        <v>17</v>
      </c>
      <c r="C2" s="52" t="s">
        <v>19</v>
      </c>
      <c r="D2" s="85" t="s">
        <v>18</v>
      </c>
      <c r="E2" s="85"/>
      <c r="F2" s="52" t="s">
        <v>25</v>
      </c>
    </row>
    <row r="3" spans="1:6" ht="27" customHeight="1" x14ac:dyDescent="0.35">
      <c r="A3" s="53">
        <f>Summary!A17</f>
        <v>16</v>
      </c>
      <c r="B3" s="10" t="str">
        <f>Summary!B17</f>
        <v>MGE50037</v>
      </c>
      <c r="C3" s="10">
        <f>Summary!D17</f>
        <v>0</v>
      </c>
      <c r="D3" s="88" t="str">
        <f>Summary!C17</f>
        <v>SPHYGMOMANOMETER ELECTRONIC VITAL SIGN</v>
      </c>
      <c r="E3" s="88"/>
      <c r="F3" s="56">
        <f>Summary!K17</f>
        <v>0</v>
      </c>
    </row>
    <row r="4" spans="1:6" ht="37.15" customHeight="1" x14ac:dyDescent="0.35">
      <c r="A4" s="52" t="s">
        <v>27</v>
      </c>
      <c r="B4" s="85" t="s">
        <v>42</v>
      </c>
      <c r="C4" s="85"/>
      <c r="D4" s="52" t="s">
        <v>43</v>
      </c>
      <c r="E4" s="52" t="s">
        <v>23</v>
      </c>
      <c r="F4" s="52" t="s">
        <v>44</v>
      </c>
    </row>
    <row r="5" spans="1:6" ht="27" customHeight="1" x14ac:dyDescent="0.35">
      <c r="A5" s="44">
        <f>Summary!M17</f>
        <v>0</v>
      </c>
      <c r="B5" s="98">
        <f>Summary!G17</f>
        <v>0</v>
      </c>
      <c r="C5" s="88"/>
      <c r="D5" s="44">
        <f>Summary!P17</f>
        <v>0</v>
      </c>
      <c r="E5" s="56">
        <f>Summary!I17</f>
        <v>0</v>
      </c>
      <c r="F5" s="56">
        <f>Summary!J17</f>
        <v>0</v>
      </c>
    </row>
    <row r="6" spans="1:6" ht="24.75" customHeight="1" x14ac:dyDescent="0.35">
      <c r="A6" s="52" t="s">
        <v>45</v>
      </c>
      <c r="B6" s="52" t="s">
        <v>46</v>
      </c>
      <c r="C6" s="85" t="s">
        <v>47</v>
      </c>
      <c r="D6" s="85"/>
      <c r="E6" s="89" t="s">
        <v>31</v>
      </c>
      <c r="F6" s="90"/>
    </row>
    <row r="7" spans="1:6" ht="27" customHeight="1" x14ac:dyDescent="0.35">
      <c r="A7" s="43">
        <f>Summary!L17</f>
        <v>0</v>
      </c>
      <c r="B7" s="54">
        <f>Summary!N17</f>
        <v>0</v>
      </c>
      <c r="C7" s="98">
        <f>Summary!O17</f>
        <v>0</v>
      </c>
      <c r="D7" s="88"/>
      <c r="E7" s="91">
        <f>Summary!Q17</f>
        <v>0</v>
      </c>
      <c r="F7" s="92"/>
    </row>
    <row r="8" spans="1:6" ht="33.65" customHeight="1" x14ac:dyDescent="0.35">
      <c r="A8" s="85" t="s">
        <v>33</v>
      </c>
      <c r="B8" s="85"/>
      <c r="C8" s="37">
        <f>Summary!S17</f>
        <v>0</v>
      </c>
      <c r="D8" s="85" t="s">
        <v>34</v>
      </c>
      <c r="E8" s="85"/>
      <c r="F8" s="55">
        <f>Summary!T17</f>
        <v>0</v>
      </c>
    </row>
    <row r="9" spans="1:6" ht="38.25" customHeight="1" x14ac:dyDescent="0.35">
      <c r="A9" s="93" t="s">
        <v>32</v>
      </c>
      <c r="B9" s="94"/>
      <c r="C9" s="99">
        <f>Summary!R17</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ht="36" x14ac:dyDescent="0.35">
      <c r="A12" s="39" t="s">
        <v>55</v>
      </c>
      <c r="B12" s="39" t="s">
        <v>1228</v>
      </c>
      <c r="C12" s="39" t="s">
        <v>1229</v>
      </c>
      <c r="D12" s="39"/>
      <c r="E12" s="40"/>
      <c r="F12" s="40"/>
    </row>
    <row r="13" spans="1:6" ht="24" x14ac:dyDescent="0.35">
      <c r="A13" s="41" t="s">
        <v>57</v>
      </c>
      <c r="B13" s="41" t="s">
        <v>156</v>
      </c>
      <c r="C13" s="41" t="s">
        <v>1230</v>
      </c>
      <c r="D13" s="41"/>
      <c r="E13" s="42"/>
      <c r="F13" s="42"/>
    </row>
    <row r="14" spans="1:6" ht="36" x14ac:dyDescent="0.35">
      <c r="A14" s="39" t="s">
        <v>58</v>
      </c>
      <c r="B14" s="39" t="s">
        <v>1231</v>
      </c>
      <c r="C14" s="39" t="s">
        <v>1232</v>
      </c>
      <c r="D14" s="39"/>
      <c r="E14" s="40"/>
      <c r="F14" s="40"/>
    </row>
    <row r="15" spans="1:6" ht="24" x14ac:dyDescent="0.35">
      <c r="A15" s="41" t="s">
        <v>59</v>
      </c>
      <c r="B15" s="41" t="s">
        <v>1233</v>
      </c>
      <c r="C15" s="41" t="s">
        <v>1234</v>
      </c>
      <c r="D15" s="41"/>
      <c r="E15" s="42"/>
      <c r="F15" s="42"/>
    </row>
    <row r="16" spans="1:6" x14ac:dyDescent="0.35">
      <c r="A16" s="39" t="s">
        <v>60</v>
      </c>
      <c r="B16" s="39" t="s">
        <v>1235</v>
      </c>
      <c r="C16" s="39" t="s">
        <v>394</v>
      </c>
      <c r="D16" s="39"/>
      <c r="E16" s="40"/>
      <c r="F16" s="40"/>
    </row>
    <row r="17" spans="1:6" ht="24" x14ac:dyDescent="0.35">
      <c r="A17" s="41" t="s">
        <v>61</v>
      </c>
      <c r="B17" s="41" t="s">
        <v>1236</v>
      </c>
      <c r="C17" s="41" t="s">
        <v>1237</v>
      </c>
      <c r="D17" s="41"/>
      <c r="E17" s="42"/>
      <c r="F17" s="42"/>
    </row>
    <row r="18" spans="1:6" ht="24" x14ac:dyDescent="0.35">
      <c r="A18" s="39" t="s">
        <v>63</v>
      </c>
      <c r="B18" s="39" t="s">
        <v>1238</v>
      </c>
      <c r="C18" s="39" t="s">
        <v>394</v>
      </c>
      <c r="D18" s="39"/>
      <c r="E18" s="40"/>
      <c r="F18" s="40"/>
    </row>
    <row r="19" spans="1:6" x14ac:dyDescent="0.35">
      <c r="A19" s="41" t="s">
        <v>64</v>
      </c>
      <c r="B19" s="41" t="s">
        <v>1239</v>
      </c>
      <c r="C19" s="41" t="s">
        <v>1208</v>
      </c>
      <c r="D19" s="41"/>
      <c r="E19" s="42"/>
      <c r="F19" s="42"/>
    </row>
    <row r="20" spans="1:6" x14ac:dyDescent="0.35">
      <c r="A20" s="39" t="s">
        <v>65</v>
      </c>
      <c r="B20" s="39" t="s">
        <v>1240</v>
      </c>
      <c r="C20" s="39" t="s">
        <v>394</v>
      </c>
      <c r="D20" s="39"/>
      <c r="E20" s="40"/>
      <c r="F20" s="40"/>
    </row>
    <row r="21" spans="1:6" x14ac:dyDescent="0.35">
      <c r="A21" s="41" t="s">
        <v>66</v>
      </c>
      <c r="B21" s="41" t="s">
        <v>1241</v>
      </c>
      <c r="C21" s="41" t="s">
        <v>394</v>
      </c>
      <c r="D21" s="41"/>
      <c r="E21" s="42"/>
      <c r="F21" s="42"/>
    </row>
    <row r="22" spans="1:6" x14ac:dyDescent="0.35">
      <c r="A22" s="39" t="s">
        <v>67</v>
      </c>
      <c r="B22" s="39" t="s">
        <v>1242</v>
      </c>
      <c r="C22" s="39" t="s">
        <v>394</v>
      </c>
      <c r="D22" s="39"/>
      <c r="E22" s="40"/>
      <c r="F22" s="40"/>
    </row>
    <row r="23" spans="1:6" x14ac:dyDescent="0.35">
      <c r="A23" s="41" t="s">
        <v>68</v>
      </c>
      <c r="B23" s="41" t="s">
        <v>148</v>
      </c>
      <c r="C23" s="41" t="s">
        <v>1243</v>
      </c>
      <c r="D23" s="41"/>
      <c r="E23" s="42"/>
      <c r="F23" s="42"/>
    </row>
    <row r="24" spans="1:6" ht="24" x14ac:dyDescent="0.35">
      <c r="A24" s="39" t="s">
        <v>69</v>
      </c>
      <c r="B24" s="39" t="s">
        <v>1244</v>
      </c>
      <c r="C24" s="39" t="s">
        <v>394</v>
      </c>
      <c r="D24" s="39"/>
      <c r="E24" s="40"/>
      <c r="F24" s="40"/>
    </row>
    <row r="25" spans="1:6" x14ac:dyDescent="0.35">
      <c r="A25" s="41" t="s">
        <v>70</v>
      </c>
      <c r="B25" s="41" t="s">
        <v>163</v>
      </c>
      <c r="C25" s="41" t="s">
        <v>1245</v>
      </c>
      <c r="D25" s="41"/>
      <c r="E25" s="42"/>
      <c r="F25" s="42"/>
    </row>
    <row r="26" spans="1:6" ht="48" x14ac:dyDescent="0.35">
      <c r="A26" s="39" t="s">
        <v>71</v>
      </c>
      <c r="B26" s="39" t="s">
        <v>261</v>
      </c>
      <c r="C26" s="39" t="s">
        <v>1246</v>
      </c>
      <c r="D26" s="39"/>
      <c r="E26" s="40"/>
      <c r="F26" s="40"/>
    </row>
    <row r="27" spans="1:6" x14ac:dyDescent="0.35">
      <c r="A27" s="41" t="s">
        <v>72</v>
      </c>
      <c r="B27" s="41" t="s">
        <v>157</v>
      </c>
      <c r="C27" s="41" t="s">
        <v>1247</v>
      </c>
      <c r="D27" s="41"/>
      <c r="E27" s="42"/>
      <c r="F27" s="42"/>
    </row>
    <row r="28" spans="1:6" x14ac:dyDescent="0.35">
      <c r="A28" s="39" t="s">
        <v>73</v>
      </c>
      <c r="B28" s="39" t="s">
        <v>155</v>
      </c>
      <c r="C28" s="39" t="s">
        <v>1248</v>
      </c>
      <c r="D28" s="39"/>
      <c r="E28" s="40"/>
      <c r="F28" s="40"/>
    </row>
    <row r="29" spans="1:6" ht="48" x14ac:dyDescent="0.35">
      <c r="A29" s="41" t="s">
        <v>74</v>
      </c>
      <c r="B29" s="41" t="s">
        <v>1249</v>
      </c>
      <c r="C29" s="41" t="s">
        <v>1250</v>
      </c>
      <c r="D29" s="41"/>
      <c r="E29" s="42"/>
      <c r="F29" s="42"/>
    </row>
    <row r="30" spans="1:6" x14ac:dyDescent="0.35">
      <c r="A30" s="39" t="s">
        <v>75</v>
      </c>
      <c r="B30" s="39" t="s">
        <v>1251</v>
      </c>
      <c r="C30" s="39" t="s">
        <v>1243</v>
      </c>
      <c r="D30" s="39"/>
      <c r="E30" s="40"/>
      <c r="F30" s="40"/>
    </row>
    <row r="31" spans="1:6" x14ac:dyDescent="0.35">
      <c r="A31" s="41" t="s">
        <v>76</v>
      </c>
      <c r="B31" s="41" t="s">
        <v>1252</v>
      </c>
      <c r="C31" s="41" t="s">
        <v>1243</v>
      </c>
      <c r="D31" s="41"/>
      <c r="E31" s="42"/>
      <c r="F31" s="42"/>
    </row>
    <row r="32" spans="1:6" x14ac:dyDescent="0.35">
      <c r="A32" s="39" t="s">
        <v>77</v>
      </c>
      <c r="B32" s="39" t="s">
        <v>1253</v>
      </c>
      <c r="C32" s="39" t="s">
        <v>1254</v>
      </c>
      <c r="D32" s="39"/>
      <c r="E32" s="40"/>
      <c r="F32" s="40"/>
    </row>
    <row r="34" spans="1:6" x14ac:dyDescent="0.35">
      <c r="A34" s="84" t="s">
        <v>133</v>
      </c>
      <c r="B34" s="84"/>
      <c r="C34" s="84"/>
      <c r="D34" s="84"/>
      <c r="E34" s="84" t="s">
        <v>134</v>
      </c>
      <c r="F34" s="84"/>
    </row>
  </sheetData>
  <sheetProtection algorithmName="SHA-512" hashValue="sFR8ztS+sdBWreH1mBY90AWkYxav5bcLO1QSU6hDuJVOexU+F9gM2Do48pe+U4+tJCXoWjtXZnLAx2ciLNFtVg==" saltValue="LbpHZ9mYxVcuB/VdNsErtA==" spinCount="100000" sheet="1" objects="1" scenarios="1"/>
  <mergeCells count="16">
    <mergeCell ref="A34:D34"/>
    <mergeCell ref="E34:F34"/>
    <mergeCell ref="C6:D6"/>
    <mergeCell ref="E6:F6"/>
    <mergeCell ref="A1:F1"/>
    <mergeCell ref="D2:E2"/>
    <mergeCell ref="D3:E3"/>
    <mergeCell ref="B4:C4"/>
    <mergeCell ref="B5:C5"/>
    <mergeCell ref="A10:F10"/>
    <mergeCell ref="C7:D7"/>
    <mergeCell ref="E7:F7"/>
    <mergeCell ref="A8:B8"/>
    <mergeCell ref="D8:E8"/>
    <mergeCell ref="A9:B9"/>
    <mergeCell ref="C9:F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D51ED-8414-41A7-94CC-49721C277C93}">
  <dimension ref="A1:F26"/>
  <sheetViews>
    <sheetView topLeftCell="A19" workbookViewId="0">
      <selection activeCell="B16" sqref="B16"/>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52" t="s">
        <v>16</v>
      </c>
      <c r="B2" s="52" t="s">
        <v>17</v>
      </c>
      <c r="C2" s="52" t="s">
        <v>19</v>
      </c>
      <c r="D2" s="85" t="s">
        <v>18</v>
      </c>
      <c r="E2" s="85"/>
      <c r="F2" s="52" t="s">
        <v>25</v>
      </c>
    </row>
    <row r="3" spans="1:6" ht="27" customHeight="1" x14ac:dyDescent="0.35">
      <c r="A3" s="53">
        <f>Summary!A18</f>
        <v>17</v>
      </c>
      <c r="B3" s="10" t="str">
        <f>Summary!B18</f>
        <v>MGE50045</v>
      </c>
      <c r="C3" s="10">
        <f>Summary!D18</f>
        <v>0</v>
      </c>
      <c r="D3" s="88" t="str">
        <f>Summary!C18</f>
        <v>THERMOMETER INFRARED</v>
      </c>
      <c r="E3" s="88"/>
      <c r="F3" s="56">
        <f>Summary!K18</f>
        <v>0</v>
      </c>
    </row>
    <row r="4" spans="1:6" ht="37.15" customHeight="1" x14ac:dyDescent="0.35">
      <c r="A4" s="52" t="s">
        <v>27</v>
      </c>
      <c r="B4" s="85" t="s">
        <v>42</v>
      </c>
      <c r="C4" s="85"/>
      <c r="D4" s="52" t="s">
        <v>43</v>
      </c>
      <c r="E4" s="52" t="s">
        <v>23</v>
      </c>
      <c r="F4" s="52" t="s">
        <v>44</v>
      </c>
    </row>
    <row r="5" spans="1:6" ht="27" customHeight="1" x14ac:dyDescent="0.35">
      <c r="A5" s="44">
        <f>Summary!M18</f>
        <v>0</v>
      </c>
      <c r="B5" s="98">
        <f>Summary!G18</f>
        <v>0</v>
      </c>
      <c r="C5" s="88"/>
      <c r="D5" s="44">
        <f>Summary!P18</f>
        <v>0</v>
      </c>
      <c r="E5" s="56">
        <f>Summary!I18</f>
        <v>0</v>
      </c>
      <c r="F5" s="56">
        <f>Summary!J18</f>
        <v>0</v>
      </c>
    </row>
    <row r="6" spans="1:6" ht="24.75" customHeight="1" x14ac:dyDescent="0.35">
      <c r="A6" s="52" t="s">
        <v>45</v>
      </c>
      <c r="B6" s="52" t="s">
        <v>46</v>
      </c>
      <c r="C6" s="85" t="s">
        <v>47</v>
      </c>
      <c r="D6" s="85"/>
      <c r="E6" s="89" t="s">
        <v>31</v>
      </c>
      <c r="F6" s="90"/>
    </row>
    <row r="7" spans="1:6" ht="27" customHeight="1" x14ac:dyDescent="0.35">
      <c r="A7" s="43">
        <f>Summary!L18</f>
        <v>0</v>
      </c>
      <c r="B7" s="54">
        <f>Summary!N18</f>
        <v>0</v>
      </c>
      <c r="C7" s="98">
        <f>Summary!O18</f>
        <v>0</v>
      </c>
      <c r="D7" s="88"/>
      <c r="E7" s="91">
        <f>Summary!Q18</f>
        <v>0</v>
      </c>
      <c r="F7" s="92"/>
    </row>
    <row r="8" spans="1:6" ht="33.65" customHeight="1" x14ac:dyDescent="0.35">
      <c r="A8" s="85" t="s">
        <v>33</v>
      </c>
      <c r="B8" s="85"/>
      <c r="C8" s="37">
        <f>Summary!S18</f>
        <v>0</v>
      </c>
      <c r="D8" s="85" t="s">
        <v>34</v>
      </c>
      <c r="E8" s="85"/>
      <c r="F8" s="55">
        <f>Summary!T18</f>
        <v>0</v>
      </c>
    </row>
    <row r="9" spans="1:6" ht="38.25" customHeight="1" x14ac:dyDescent="0.35">
      <c r="A9" s="93" t="s">
        <v>32</v>
      </c>
      <c r="B9" s="94"/>
      <c r="C9" s="99">
        <f>Summary!R18</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ht="36" x14ac:dyDescent="0.35">
      <c r="A12" s="39" t="s">
        <v>55</v>
      </c>
      <c r="B12" s="39" t="s">
        <v>1255</v>
      </c>
      <c r="C12" s="39"/>
      <c r="D12" s="39"/>
      <c r="E12" s="40"/>
      <c r="F12" s="40"/>
    </row>
    <row r="13" spans="1:6" x14ac:dyDescent="0.35">
      <c r="A13" s="41" t="s">
        <v>57</v>
      </c>
      <c r="B13" s="41" t="s">
        <v>1256</v>
      </c>
      <c r="C13" s="41"/>
      <c r="D13" s="41"/>
      <c r="E13" s="42"/>
      <c r="F13" s="42"/>
    </row>
    <row r="14" spans="1:6" x14ac:dyDescent="0.35">
      <c r="A14" s="39" t="s">
        <v>58</v>
      </c>
      <c r="B14" s="39" t="s">
        <v>1257</v>
      </c>
      <c r="C14" s="39"/>
      <c r="D14" s="39"/>
      <c r="E14" s="40"/>
      <c r="F14" s="40"/>
    </row>
    <row r="15" spans="1:6" x14ac:dyDescent="0.35">
      <c r="A15" s="41" t="s">
        <v>59</v>
      </c>
      <c r="B15" s="41" t="s">
        <v>1258</v>
      </c>
      <c r="C15" s="41"/>
      <c r="D15" s="41"/>
      <c r="E15" s="42"/>
      <c r="F15" s="42"/>
    </row>
    <row r="16" spans="1:6" x14ac:dyDescent="0.35">
      <c r="A16" s="39" t="s">
        <v>60</v>
      </c>
      <c r="B16" s="39" t="s">
        <v>1259</v>
      </c>
      <c r="C16" s="39"/>
      <c r="D16" s="39"/>
      <c r="E16" s="40"/>
      <c r="F16" s="40"/>
    </row>
    <row r="17" spans="1:6" x14ac:dyDescent="0.35">
      <c r="A17" s="41" t="s">
        <v>61</v>
      </c>
      <c r="B17" s="41" t="s">
        <v>1260</v>
      </c>
      <c r="C17" s="41"/>
      <c r="D17" s="41"/>
      <c r="E17" s="42"/>
      <c r="F17" s="42"/>
    </row>
    <row r="18" spans="1:6" ht="24" x14ac:dyDescent="0.35">
      <c r="A18" s="39" t="s">
        <v>63</v>
      </c>
      <c r="B18" s="39" t="s">
        <v>1261</v>
      </c>
      <c r="C18" s="39"/>
      <c r="D18" s="39"/>
      <c r="E18" s="40"/>
      <c r="F18" s="40"/>
    </row>
    <row r="19" spans="1:6" x14ac:dyDescent="0.35">
      <c r="A19" s="41" t="s">
        <v>64</v>
      </c>
      <c r="B19" s="41" t="s">
        <v>1262</v>
      </c>
      <c r="C19" s="41"/>
      <c r="D19" s="41"/>
      <c r="E19" s="42"/>
      <c r="F19" s="42"/>
    </row>
    <row r="20" spans="1:6" x14ac:dyDescent="0.35">
      <c r="A20" s="39" t="s">
        <v>65</v>
      </c>
      <c r="B20" s="39" t="s">
        <v>1263</v>
      </c>
      <c r="C20" s="39"/>
      <c r="D20" s="39"/>
      <c r="E20" s="40"/>
      <c r="F20" s="40"/>
    </row>
    <row r="21" spans="1:6" ht="24" x14ac:dyDescent="0.35">
      <c r="A21" s="41" t="s">
        <v>66</v>
      </c>
      <c r="B21" s="41" t="s">
        <v>1264</v>
      </c>
      <c r="C21" s="41"/>
      <c r="D21" s="41"/>
      <c r="E21" s="42"/>
      <c r="F21" s="42"/>
    </row>
    <row r="22" spans="1:6" ht="24" x14ac:dyDescent="0.35">
      <c r="A22" s="39" t="s">
        <v>67</v>
      </c>
      <c r="B22" s="39" t="s">
        <v>1265</v>
      </c>
      <c r="C22" s="39"/>
      <c r="D22" s="39"/>
      <c r="E22" s="40"/>
      <c r="F22" s="40"/>
    </row>
    <row r="23" spans="1:6" x14ac:dyDescent="0.35">
      <c r="A23" s="41" t="s">
        <v>68</v>
      </c>
      <c r="B23" s="41" t="s">
        <v>1266</v>
      </c>
      <c r="C23" s="41"/>
      <c r="D23" s="41"/>
      <c r="E23" s="42"/>
      <c r="F23" s="42"/>
    </row>
    <row r="24" spans="1:6" ht="48" x14ac:dyDescent="0.35">
      <c r="A24" s="39" t="s">
        <v>69</v>
      </c>
      <c r="B24" s="39" t="s">
        <v>1267</v>
      </c>
      <c r="C24" s="39"/>
      <c r="D24" s="39"/>
      <c r="E24" s="40"/>
      <c r="F24" s="40"/>
    </row>
    <row r="26" spans="1:6" x14ac:dyDescent="0.35">
      <c r="A26" s="84" t="s">
        <v>133</v>
      </c>
      <c r="B26" s="84"/>
      <c r="C26" s="84"/>
      <c r="D26" s="84"/>
      <c r="E26" s="84" t="s">
        <v>134</v>
      </c>
      <c r="F26" s="84"/>
    </row>
  </sheetData>
  <sheetProtection algorithmName="SHA-512" hashValue="C0JbxOxF3MeqTdsLHDQYs7nQ6ObYBLaadrc/Zc2NHKsx0CgV3lKAG9A0tbgwoJjVB1hv1ym5YcG6u6zNVRd0TQ==" saltValue="F7VqdJl5J8bsNXqaWNWWVw==" spinCount="100000" sheet="1" objects="1" scenarios="1"/>
  <mergeCells count="16">
    <mergeCell ref="C6:D6"/>
    <mergeCell ref="E6:F6"/>
    <mergeCell ref="A1:F1"/>
    <mergeCell ref="D2:E2"/>
    <mergeCell ref="D3:E3"/>
    <mergeCell ref="B4:C4"/>
    <mergeCell ref="B5:C5"/>
    <mergeCell ref="A10:F10"/>
    <mergeCell ref="A26:D26"/>
    <mergeCell ref="E26:F26"/>
    <mergeCell ref="C7:D7"/>
    <mergeCell ref="E7:F7"/>
    <mergeCell ref="A8:B8"/>
    <mergeCell ref="D8:E8"/>
    <mergeCell ref="A9:B9"/>
    <mergeCell ref="C9:F9"/>
  </mergeCells>
  <phoneticPr fontId="2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932C3-2C04-449B-9516-0B24A0B09F31}">
  <sheetPr>
    <tabColor rgb="FFFFC000"/>
  </sheetPr>
  <dimension ref="A1:T48"/>
  <sheetViews>
    <sheetView topLeftCell="B1" zoomScale="75" zoomScaleNormal="75" workbookViewId="0">
      <selection activeCell="E46" sqref="E46"/>
    </sheetView>
  </sheetViews>
  <sheetFormatPr defaultColWidth="9.1796875" defaultRowHeight="14.5" x14ac:dyDescent="0.35"/>
  <cols>
    <col min="1" max="1" width="4.54296875" style="30" customWidth="1"/>
    <col min="2" max="2" width="14.7265625" style="31" customWidth="1"/>
    <col min="3" max="3" width="54.453125" style="32" customWidth="1"/>
    <col min="4" max="4" width="9.81640625" style="32" customWidth="1"/>
    <col min="5" max="5" width="19.54296875" style="32" customWidth="1"/>
    <col min="6" max="6" width="10.26953125" style="33" customWidth="1"/>
    <col min="7" max="7" width="10.7265625" style="34" customWidth="1"/>
    <col min="8" max="8" width="12.26953125" style="34" customWidth="1"/>
    <col min="9" max="9" width="13.54296875" style="34" customWidth="1"/>
    <col min="10" max="10" width="9.81640625" style="34" customWidth="1"/>
    <col min="11" max="11" width="11" style="34" customWidth="1"/>
    <col min="12" max="13" width="16.26953125" style="34" customWidth="1"/>
    <col min="14" max="14" width="9.81640625" style="36" customWidth="1"/>
    <col min="15" max="15" width="13.26953125" style="34" customWidth="1"/>
    <col min="16" max="16" width="17.1796875" style="34" bestFit="1" customWidth="1"/>
    <col min="17" max="17" width="14.54296875" style="33" customWidth="1"/>
    <col min="18" max="18" width="25.7265625" style="34" customWidth="1"/>
    <col min="19" max="20" width="22.453125" style="35" customWidth="1"/>
    <col min="21" max="16384" width="9.1796875" style="35"/>
  </cols>
  <sheetData>
    <row r="1" spans="1:20" s="8" customFormat="1" ht="130.5" customHeight="1" x14ac:dyDescent="0.35">
      <c r="A1" s="4" t="s">
        <v>16</v>
      </c>
      <c r="B1" s="4" t="s">
        <v>17</v>
      </c>
      <c r="C1" s="4" t="s">
        <v>18</v>
      </c>
      <c r="D1" s="4" t="s">
        <v>19</v>
      </c>
      <c r="E1" s="4" t="s">
        <v>20</v>
      </c>
      <c r="F1" s="4" t="s">
        <v>21</v>
      </c>
      <c r="G1" s="5" t="s">
        <v>22</v>
      </c>
      <c r="H1" s="64" t="s">
        <v>139</v>
      </c>
      <c r="I1" s="5" t="s">
        <v>23</v>
      </c>
      <c r="J1" s="5" t="s">
        <v>24</v>
      </c>
      <c r="K1" s="64" t="s">
        <v>140</v>
      </c>
      <c r="L1" s="5" t="s">
        <v>26</v>
      </c>
      <c r="M1" s="46" t="s">
        <v>27</v>
      </c>
      <c r="N1" s="4" t="s">
        <v>28</v>
      </c>
      <c r="O1" s="4" t="s">
        <v>29</v>
      </c>
      <c r="P1" s="6" t="s">
        <v>30</v>
      </c>
      <c r="Q1" s="7" t="s">
        <v>31</v>
      </c>
      <c r="R1" s="4" t="s">
        <v>32</v>
      </c>
      <c r="S1" s="65" t="s">
        <v>147</v>
      </c>
      <c r="T1" s="6" t="s">
        <v>34</v>
      </c>
    </row>
    <row r="2" spans="1:20" s="12" customFormat="1" ht="12" x14ac:dyDescent="0.3">
      <c r="A2" s="9">
        <v>1</v>
      </c>
      <c r="B2" s="9" t="s">
        <v>907</v>
      </c>
      <c r="C2" s="9" t="s">
        <v>878</v>
      </c>
      <c r="D2" s="10"/>
      <c r="E2" s="3" t="s">
        <v>35</v>
      </c>
      <c r="F2" s="3">
        <v>11</v>
      </c>
      <c r="G2" s="74"/>
      <c r="H2" s="59"/>
      <c r="I2" s="59"/>
      <c r="J2" s="59"/>
      <c r="K2" s="59"/>
      <c r="L2" s="60"/>
      <c r="M2" s="61"/>
      <c r="N2" s="61"/>
      <c r="O2" s="60"/>
      <c r="P2" s="60"/>
      <c r="Q2" s="62">
        <f t="shared" ref="Q2:Q11" si="0">M2*P2</f>
        <v>0</v>
      </c>
      <c r="R2" s="11"/>
      <c r="S2" s="63"/>
      <c r="T2" s="63"/>
    </row>
    <row r="3" spans="1:20" s="12" customFormat="1" ht="12" x14ac:dyDescent="0.3">
      <c r="A3" s="13">
        <v>2</v>
      </c>
      <c r="B3" s="13" t="s">
        <v>328</v>
      </c>
      <c r="C3" s="13" t="s">
        <v>329</v>
      </c>
      <c r="D3" s="14"/>
      <c r="E3" s="15" t="s">
        <v>35</v>
      </c>
      <c r="F3" s="15">
        <v>5</v>
      </c>
      <c r="G3" s="74"/>
      <c r="H3" s="59"/>
      <c r="I3" s="59"/>
      <c r="J3" s="59"/>
      <c r="K3" s="59"/>
      <c r="L3" s="60"/>
      <c r="M3" s="61"/>
      <c r="N3" s="61"/>
      <c r="O3" s="60"/>
      <c r="P3" s="60"/>
      <c r="Q3" s="62">
        <f t="shared" si="0"/>
        <v>0</v>
      </c>
      <c r="R3" s="16"/>
      <c r="S3" s="63"/>
      <c r="T3" s="63"/>
    </row>
    <row r="4" spans="1:20" s="12" customFormat="1" ht="12" x14ac:dyDescent="0.3">
      <c r="A4" s="9">
        <v>3</v>
      </c>
      <c r="B4" s="9" t="s">
        <v>141</v>
      </c>
      <c r="C4" s="9" t="s">
        <v>330</v>
      </c>
      <c r="D4" s="10"/>
      <c r="E4" s="3" t="s">
        <v>35</v>
      </c>
      <c r="F4" s="3">
        <v>50</v>
      </c>
      <c r="G4" s="74"/>
      <c r="H4" s="59"/>
      <c r="I4" s="59"/>
      <c r="J4" s="59"/>
      <c r="K4" s="59"/>
      <c r="L4" s="60"/>
      <c r="M4" s="61"/>
      <c r="N4" s="61"/>
      <c r="O4" s="60"/>
      <c r="P4" s="60"/>
      <c r="Q4" s="62">
        <f t="shared" si="0"/>
        <v>0</v>
      </c>
      <c r="R4" s="11"/>
      <c r="S4" s="63"/>
      <c r="T4" s="63"/>
    </row>
    <row r="5" spans="1:20" s="12" customFormat="1" ht="12" x14ac:dyDescent="0.3">
      <c r="A5" s="13">
        <v>4</v>
      </c>
      <c r="B5" s="13" t="s">
        <v>908</v>
      </c>
      <c r="C5" s="13" t="s">
        <v>879</v>
      </c>
      <c r="D5" s="14"/>
      <c r="E5" s="15" t="s">
        <v>35</v>
      </c>
      <c r="F5" s="15">
        <v>150</v>
      </c>
      <c r="G5" s="74"/>
      <c r="H5" s="59"/>
      <c r="I5" s="59"/>
      <c r="J5" s="59"/>
      <c r="K5" s="59"/>
      <c r="L5" s="60"/>
      <c r="M5" s="61"/>
      <c r="N5" s="61"/>
      <c r="O5" s="60"/>
      <c r="P5" s="60"/>
      <c r="Q5" s="62">
        <f t="shared" si="0"/>
        <v>0</v>
      </c>
      <c r="R5" s="16"/>
      <c r="S5" s="63"/>
      <c r="T5" s="63"/>
    </row>
    <row r="6" spans="1:20" s="12" customFormat="1" ht="12" x14ac:dyDescent="0.3">
      <c r="A6" s="9">
        <v>5</v>
      </c>
      <c r="B6" s="9" t="s">
        <v>909</v>
      </c>
      <c r="C6" s="9" t="s">
        <v>880</v>
      </c>
      <c r="D6" s="10"/>
      <c r="E6" s="3" t="s">
        <v>35</v>
      </c>
      <c r="F6" s="3">
        <v>50</v>
      </c>
      <c r="G6" s="74"/>
      <c r="H6" s="59"/>
      <c r="I6" s="59"/>
      <c r="J6" s="59"/>
      <c r="K6" s="59"/>
      <c r="L6" s="60"/>
      <c r="M6" s="61"/>
      <c r="N6" s="61"/>
      <c r="O6" s="60"/>
      <c r="P6" s="60"/>
      <c r="Q6" s="62">
        <f t="shared" si="0"/>
        <v>0</v>
      </c>
      <c r="R6" s="11"/>
      <c r="S6" s="63"/>
      <c r="T6" s="63"/>
    </row>
    <row r="7" spans="1:20" s="12" customFormat="1" ht="12" x14ac:dyDescent="0.3">
      <c r="A7" s="13">
        <v>6</v>
      </c>
      <c r="B7" s="13" t="s">
        <v>145</v>
      </c>
      <c r="C7" s="13" t="s">
        <v>331</v>
      </c>
      <c r="D7" s="14"/>
      <c r="E7" s="15" t="s">
        <v>35</v>
      </c>
      <c r="F7" s="15">
        <v>50</v>
      </c>
      <c r="G7" s="74"/>
      <c r="H7" s="59"/>
      <c r="I7" s="59"/>
      <c r="J7" s="59"/>
      <c r="K7" s="59"/>
      <c r="L7" s="60"/>
      <c r="M7" s="61"/>
      <c r="N7" s="61"/>
      <c r="O7" s="60"/>
      <c r="P7" s="60"/>
      <c r="Q7" s="62">
        <f t="shared" si="0"/>
        <v>0</v>
      </c>
      <c r="R7" s="16"/>
      <c r="S7" s="63"/>
      <c r="T7" s="63"/>
    </row>
    <row r="8" spans="1:20" s="12" customFormat="1" ht="12" x14ac:dyDescent="0.3">
      <c r="A8" s="9">
        <v>7</v>
      </c>
      <c r="B8" s="9" t="s">
        <v>910</v>
      </c>
      <c r="C8" s="9" t="s">
        <v>881</v>
      </c>
      <c r="D8" s="10"/>
      <c r="E8" s="3" t="s">
        <v>35</v>
      </c>
      <c r="F8" s="3">
        <v>250</v>
      </c>
      <c r="G8" s="74"/>
      <c r="H8" s="59"/>
      <c r="I8" s="59"/>
      <c r="J8" s="59"/>
      <c r="K8" s="59"/>
      <c r="L8" s="60"/>
      <c r="M8" s="61"/>
      <c r="N8" s="61"/>
      <c r="O8" s="60"/>
      <c r="P8" s="60"/>
      <c r="Q8" s="62">
        <f t="shared" si="0"/>
        <v>0</v>
      </c>
      <c r="R8" s="11"/>
      <c r="S8" s="63"/>
      <c r="T8" s="63"/>
    </row>
    <row r="9" spans="1:20" s="12" customFormat="1" ht="12" x14ac:dyDescent="0.3">
      <c r="A9" s="13">
        <v>8</v>
      </c>
      <c r="B9" s="13" t="s">
        <v>332</v>
      </c>
      <c r="C9" s="13" t="s">
        <v>333</v>
      </c>
      <c r="D9" s="14"/>
      <c r="E9" s="15" t="s">
        <v>35</v>
      </c>
      <c r="F9" s="15">
        <v>5</v>
      </c>
      <c r="G9" s="74"/>
      <c r="H9" s="59"/>
      <c r="I9" s="59"/>
      <c r="J9" s="59"/>
      <c r="K9" s="59"/>
      <c r="L9" s="60"/>
      <c r="M9" s="61"/>
      <c r="N9" s="61"/>
      <c r="O9" s="60"/>
      <c r="P9" s="60"/>
      <c r="Q9" s="62">
        <f t="shared" si="0"/>
        <v>0</v>
      </c>
      <c r="R9" s="16"/>
      <c r="S9" s="63"/>
      <c r="T9" s="63"/>
    </row>
    <row r="10" spans="1:20" s="12" customFormat="1" ht="12" x14ac:dyDescent="0.3">
      <c r="A10" s="9">
        <v>9</v>
      </c>
      <c r="B10" s="9" t="s">
        <v>334</v>
      </c>
      <c r="C10" s="9" t="s">
        <v>335</v>
      </c>
      <c r="D10" s="10"/>
      <c r="E10" s="3" t="s">
        <v>35</v>
      </c>
      <c r="F10" s="3">
        <v>13</v>
      </c>
      <c r="G10" s="74"/>
      <c r="H10" s="59"/>
      <c r="I10" s="59"/>
      <c r="J10" s="59"/>
      <c r="K10" s="59"/>
      <c r="L10" s="60"/>
      <c r="M10" s="61"/>
      <c r="N10" s="61"/>
      <c r="O10" s="60"/>
      <c r="P10" s="60"/>
      <c r="Q10" s="62">
        <f t="shared" si="0"/>
        <v>0</v>
      </c>
      <c r="R10" s="11"/>
      <c r="S10" s="63"/>
      <c r="T10" s="63"/>
    </row>
    <row r="11" spans="1:20" s="12" customFormat="1" ht="12" x14ac:dyDescent="0.3">
      <c r="A11" s="13">
        <v>10</v>
      </c>
      <c r="B11" s="13" t="s">
        <v>911</v>
      </c>
      <c r="C11" s="13" t="s">
        <v>882</v>
      </c>
      <c r="D11" s="14"/>
      <c r="E11" s="15" t="s">
        <v>35</v>
      </c>
      <c r="F11" s="15">
        <v>50</v>
      </c>
      <c r="G11" s="74"/>
      <c r="H11" s="59"/>
      <c r="I11" s="59"/>
      <c r="J11" s="59"/>
      <c r="K11" s="59"/>
      <c r="L11" s="60"/>
      <c r="M11" s="61"/>
      <c r="N11" s="61"/>
      <c r="O11" s="60"/>
      <c r="P11" s="60"/>
      <c r="Q11" s="62">
        <f t="shared" si="0"/>
        <v>0</v>
      </c>
      <c r="R11" s="16"/>
      <c r="S11" s="63"/>
      <c r="T11" s="63"/>
    </row>
    <row r="12" spans="1:20" s="12" customFormat="1" ht="12" x14ac:dyDescent="0.3">
      <c r="A12" s="9">
        <v>11</v>
      </c>
      <c r="B12" s="9" t="s">
        <v>336</v>
      </c>
      <c r="C12" s="9" t="s">
        <v>337</v>
      </c>
      <c r="D12" s="10"/>
      <c r="E12" s="3" t="s">
        <v>35</v>
      </c>
      <c r="F12" s="3">
        <v>27</v>
      </c>
      <c r="G12" s="74"/>
      <c r="H12" s="59"/>
      <c r="I12" s="59"/>
      <c r="J12" s="59"/>
      <c r="K12" s="59"/>
      <c r="L12" s="60"/>
      <c r="M12" s="61"/>
      <c r="N12" s="61"/>
      <c r="O12" s="60"/>
      <c r="P12" s="60"/>
      <c r="Q12" s="62">
        <f t="shared" ref="Q12:Q43" si="1">M12*P12</f>
        <v>0</v>
      </c>
      <c r="R12" s="11"/>
      <c r="S12" s="63"/>
      <c r="T12" s="63"/>
    </row>
    <row r="13" spans="1:20" s="12" customFormat="1" ht="12" x14ac:dyDescent="0.3">
      <c r="A13" s="13">
        <v>12</v>
      </c>
      <c r="B13" s="13" t="s">
        <v>912</v>
      </c>
      <c r="C13" s="13" t="s">
        <v>883</v>
      </c>
      <c r="D13" s="14"/>
      <c r="E13" s="15" t="s">
        <v>35</v>
      </c>
      <c r="F13" s="15">
        <v>107</v>
      </c>
      <c r="G13" s="74"/>
      <c r="H13" s="59"/>
      <c r="I13" s="59"/>
      <c r="J13" s="59"/>
      <c r="K13" s="59"/>
      <c r="L13" s="60"/>
      <c r="M13" s="61"/>
      <c r="N13" s="61"/>
      <c r="O13" s="60"/>
      <c r="P13" s="60"/>
      <c r="Q13" s="62">
        <f t="shared" si="1"/>
        <v>0</v>
      </c>
      <c r="R13" s="11"/>
      <c r="S13" s="63"/>
      <c r="T13" s="63"/>
    </row>
    <row r="14" spans="1:20" s="12" customFormat="1" ht="12" x14ac:dyDescent="0.3">
      <c r="A14" s="9">
        <v>13</v>
      </c>
      <c r="B14" s="9" t="s">
        <v>143</v>
      </c>
      <c r="C14" s="9" t="s">
        <v>338</v>
      </c>
      <c r="D14" s="10"/>
      <c r="E14" s="3" t="s">
        <v>35</v>
      </c>
      <c r="F14" s="3">
        <v>31</v>
      </c>
      <c r="G14" s="74"/>
      <c r="H14" s="59"/>
      <c r="I14" s="59"/>
      <c r="J14" s="59"/>
      <c r="K14" s="59"/>
      <c r="L14" s="60"/>
      <c r="M14" s="61"/>
      <c r="N14" s="61"/>
      <c r="O14" s="60"/>
      <c r="P14" s="60"/>
      <c r="Q14" s="62">
        <f t="shared" si="1"/>
        <v>0</v>
      </c>
      <c r="R14" s="16"/>
      <c r="S14" s="63"/>
      <c r="T14" s="63"/>
    </row>
    <row r="15" spans="1:20" s="12" customFormat="1" ht="12" x14ac:dyDescent="0.3">
      <c r="A15" s="13">
        <v>14</v>
      </c>
      <c r="B15" s="13" t="s">
        <v>339</v>
      </c>
      <c r="C15" s="13" t="s">
        <v>340</v>
      </c>
      <c r="D15" s="14"/>
      <c r="E15" s="15" t="s">
        <v>35</v>
      </c>
      <c r="F15" s="15">
        <v>120</v>
      </c>
      <c r="G15" s="74"/>
      <c r="H15" s="59"/>
      <c r="I15" s="59"/>
      <c r="J15" s="59"/>
      <c r="K15" s="59"/>
      <c r="L15" s="60"/>
      <c r="M15" s="61"/>
      <c r="N15" s="61"/>
      <c r="O15" s="60"/>
      <c r="P15" s="60"/>
      <c r="Q15" s="62">
        <f t="shared" si="1"/>
        <v>0</v>
      </c>
      <c r="R15" s="11"/>
      <c r="S15" s="63"/>
      <c r="T15" s="63"/>
    </row>
    <row r="16" spans="1:20" s="12" customFormat="1" ht="12" x14ac:dyDescent="0.3">
      <c r="A16" s="9">
        <v>15</v>
      </c>
      <c r="B16" s="9" t="s">
        <v>341</v>
      </c>
      <c r="C16" s="9" t="s">
        <v>342</v>
      </c>
      <c r="D16" s="10"/>
      <c r="E16" s="3" t="s">
        <v>35</v>
      </c>
      <c r="F16" s="3">
        <v>74</v>
      </c>
      <c r="G16" s="74"/>
      <c r="H16" s="59"/>
      <c r="I16" s="59"/>
      <c r="J16" s="59"/>
      <c r="K16" s="59"/>
      <c r="L16" s="60"/>
      <c r="M16" s="61"/>
      <c r="N16" s="61"/>
      <c r="O16" s="60"/>
      <c r="P16" s="60"/>
      <c r="Q16" s="62">
        <f t="shared" si="1"/>
        <v>0</v>
      </c>
      <c r="R16" s="16"/>
      <c r="S16" s="63"/>
      <c r="T16" s="63"/>
    </row>
    <row r="17" spans="1:20" s="12" customFormat="1" ht="12" x14ac:dyDescent="0.3">
      <c r="A17" s="13">
        <v>16</v>
      </c>
      <c r="B17" s="13" t="s">
        <v>343</v>
      </c>
      <c r="C17" s="13" t="s">
        <v>344</v>
      </c>
      <c r="D17" s="14"/>
      <c r="E17" s="15" t="s">
        <v>35</v>
      </c>
      <c r="F17" s="15">
        <v>50</v>
      </c>
      <c r="G17" s="74"/>
      <c r="H17" s="59"/>
      <c r="I17" s="59"/>
      <c r="J17" s="59"/>
      <c r="K17" s="59"/>
      <c r="L17" s="60"/>
      <c r="M17" s="61"/>
      <c r="N17" s="61"/>
      <c r="O17" s="60"/>
      <c r="P17" s="60"/>
      <c r="Q17" s="62">
        <f t="shared" si="1"/>
        <v>0</v>
      </c>
      <c r="R17" s="11"/>
      <c r="S17" s="63"/>
      <c r="T17" s="63"/>
    </row>
    <row r="18" spans="1:20" s="12" customFormat="1" ht="12" x14ac:dyDescent="0.3">
      <c r="A18" s="9">
        <v>17</v>
      </c>
      <c r="B18" s="9" t="s">
        <v>913</v>
      </c>
      <c r="C18" s="9" t="s">
        <v>884</v>
      </c>
      <c r="D18" s="10"/>
      <c r="E18" s="3" t="s">
        <v>35</v>
      </c>
      <c r="F18" s="3">
        <v>144</v>
      </c>
      <c r="G18" s="74"/>
      <c r="H18" s="59"/>
      <c r="I18" s="59"/>
      <c r="J18" s="59"/>
      <c r="K18" s="59"/>
      <c r="L18" s="60"/>
      <c r="M18" s="61"/>
      <c r="N18" s="61"/>
      <c r="O18" s="60"/>
      <c r="P18" s="60"/>
      <c r="Q18" s="62">
        <f t="shared" si="1"/>
        <v>0</v>
      </c>
      <c r="R18" s="16"/>
      <c r="S18" s="63"/>
      <c r="T18" s="63"/>
    </row>
    <row r="19" spans="1:20" s="12" customFormat="1" ht="12" x14ac:dyDescent="0.3">
      <c r="A19" s="13">
        <v>18</v>
      </c>
      <c r="B19" s="13" t="s">
        <v>914</v>
      </c>
      <c r="C19" s="13" t="s">
        <v>885</v>
      </c>
      <c r="D19" s="14"/>
      <c r="E19" s="15" t="s">
        <v>35</v>
      </c>
      <c r="F19" s="15">
        <v>39</v>
      </c>
      <c r="G19" s="74"/>
      <c r="H19" s="59"/>
      <c r="I19" s="59"/>
      <c r="J19" s="59"/>
      <c r="K19" s="59"/>
      <c r="L19" s="60"/>
      <c r="M19" s="61"/>
      <c r="N19" s="61"/>
      <c r="O19" s="60"/>
      <c r="P19" s="60"/>
      <c r="Q19" s="62">
        <f t="shared" si="1"/>
        <v>0</v>
      </c>
      <c r="R19" s="11"/>
      <c r="S19" s="63"/>
      <c r="T19" s="63"/>
    </row>
    <row r="20" spans="1:20" s="12" customFormat="1" ht="12" x14ac:dyDescent="0.3">
      <c r="A20" s="9">
        <v>19</v>
      </c>
      <c r="B20" s="9" t="s">
        <v>915</v>
      </c>
      <c r="C20" s="9" t="s">
        <v>886</v>
      </c>
      <c r="D20" s="10"/>
      <c r="E20" s="3" t="s">
        <v>35</v>
      </c>
      <c r="F20" s="3">
        <v>5</v>
      </c>
      <c r="G20" s="74"/>
      <c r="H20" s="59"/>
      <c r="I20" s="59"/>
      <c r="J20" s="59"/>
      <c r="K20" s="59"/>
      <c r="L20" s="60"/>
      <c r="M20" s="61"/>
      <c r="N20" s="61"/>
      <c r="O20" s="60"/>
      <c r="P20" s="60"/>
      <c r="Q20" s="62">
        <f t="shared" si="1"/>
        <v>0</v>
      </c>
      <c r="R20" s="11"/>
      <c r="S20" s="63"/>
      <c r="T20" s="63"/>
    </row>
    <row r="21" spans="1:20" s="12" customFormat="1" ht="12" x14ac:dyDescent="0.3">
      <c r="A21" s="13">
        <v>20</v>
      </c>
      <c r="B21" s="13" t="s">
        <v>916</v>
      </c>
      <c r="C21" s="13" t="s">
        <v>887</v>
      </c>
      <c r="D21" s="14"/>
      <c r="E21" s="15" t="s">
        <v>35</v>
      </c>
      <c r="F21" s="15">
        <v>5</v>
      </c>
      <c r="G21" s="74"/>
      <c r="H21" s="59"/>
      <c r="I21" s="59"/>
      <c r="J21" s="59"/>
      <c r="K21" s="59"/>
      <c r="L21" s="60"/>
      <c r="M21" s="61"/>
      <c r="N21" s="61"/>
      <c r="O21" s="60"/>
      <c r="P21" s="60"/>
      <c r="Q21" s="62">
        <f t="shared" si="1"/>
        <v>0</v>
      </c>
      <c r="R21" s="16"/>
      <c r="S21" s="63"/>
      <c r="T21" s="63"/>
    </row>
    <row r="22" spans="1:20" s="12" customFormat="1" ht="12" x14ac:dyDescent="0.3">
      <c r="A22" s="9">
        <v>21</v>
      </c>
      <c r="B22" s="9" t="s">
        <v>917</v>
      </c>
      <c r="C22" s="9" t="s">
        <v>888</v>
      </c>
      <c r="D22" s="10"/>
      <c r="E22" s="3" t="s">
        <v>35</v>
      </c>
      <c r="F22" s="3">
        <v>5</v>
      </c>
      <c r="G22" s="74"/>
      <c r="H22" s="59"/>
      <c r="I22" s="59"/>
      <c r="J22" s="59"/>
      <c r="K22" s="59"/>
      <c r="L22" s="60"/>
      <c r="M22" s="61"/>
      <c r="N22" s="61"/>
      <c r="O22" s="60"/>
      <c r="P22" s="60"/>
      <c r="Q22" s="62">
        <f t="shared" si="1"/>
        <v>0</v>
      </c>
      <c r="R22" s="11"/>
      <c r="S22" s="63"/>
      <c r="T22" s="63"/>
    </row>
    <row r="23" spans="1:20" s="12" customFormat="1" ht="12" x14ac:dyDescent="0.3">
      <c r="A23" s="13">
        <v>22</v>
      </c>
      <c r="B23" s="13" t="s">
        <v>918</v>
      </c>
      <c r="C23" s="13" t="s">
        <v>889</v>
      </c>
      <c r="D23" s="14"/>
      <c r="E23" s="15" t="s">
        <v>35</v>
      </c>
      <c r="F23" s="15">
        <v>5</v>
      </c>
      <c r="G23" s="74"/>
      <c r="H23" s="59"/>
      <c r="I23" s="59"/>
      <c r="J23" s="59"/>
      <c r="K23" s="59"/>
      <c r="L23" s="60"/>
      <c r="M23" s="61"/>
      <c r="N23" s="61"/>
      <c r="O23" s="60"/>
      <c r="P23" s="60"/>
      <c r="Q23" s="62">
        <f t="shared" si="1"/>
        <v>0</v>
      </c>
      <c r="R23" s="16"/>
      <c r="S23" s="63"/>
      <c r="T23" s="63"/>
    </row>
    <row r="24" spans="1:20" s="12" customFormat="1" ht="12" x14ac:dyDescent="0.3">
      <c r="A24" s="9">
        <v>23</v>
      </c>
      <c r="B24" s="9" t="s">
        <v>144</v>
      </c>
      <c r="C24" s="9" t="s">
        <v>11</v>
      </c>
      <c r="D24" s="10"/>
      <c r="E24" s="3" t="s">
        <v>35</v>
      </c>
      <c r="F24" s="3">
        <v>181</v>
      </c>
      <c r="G24" s="74"/>
      <c r="H24" s="59"/>
      <c r="I24" s="59"/>
      <c r="J24" s="59"/>
      <c r="K24" s="59"/>
      <c r="L24" s="60"/>
      <c r="M24" s="61"/>
      <c r="N24" s="61"/>
      <c r="O24" s="60"/>
      <c r="P24" s="60"/>
      <c r="Q24" s="62">
        <f t="shared" si="1"/>
        <v>0</v>
      </c>
      <c r="R24" s="11"/>
      <c r="S24" s="63"/>
      <c r="T24" s="63"/>
    </row>
    <row r="25" spans="1:20" s="12" customFormat="1" ht="12" x14ac:dyDescent="0.3">
      <c r="A25" s="13">
        <v>24</v>
      </c>
      <c r="B25" s="13" t="s">
        <v>919</v>
      </c>
      <c r="C25" s="13" t="s">
        <v>890</v>
      </c>
      <c r="D25" s="14"/>
      <c r="E25" s="15" t="s">
        <v>35</v>
      </c>
      <c r="F25" s="15">
        <v>100</v>
      </c>
      <c r="G25" s="74"/>
      <c r="H25" s="59"/>
      <c r="I25" s="59"/>
      <c r="J25" s="59"/>
      <c r="K25" s="59"/>
      <c r="L25" s="60"/>
      <c r="M25" s="61"/>
      <c r="N25" s="61"/>
      <c r="O25" s="60"/>
      <c r="P25" s="60"/>
      <c r="Q25" s="62">
        <f t="shared" si="1"/>
        <v>0</v>
      </c>
      <c r="R25" s="16"/>
      <c r="S25" s="63"/>
      <c r="T25" s="63"/>
    </row>
    <row r="26" spans="1:20" s="12" customFormat="1" ht="12" x14ac:dyDescent="0.3">
      <c r="A26" s="9">
        <v>25</v>
      </c>
      <c r="B26" s="9" t="s">
        <v>920</v>
      </c>
      <c r="C26" s="9" t="s">
        <v>891</v>
      </c>
      <c r="D26" s="10"/>
      <c r="E26" s="3" t="s">
        <v>35</v>
      </c>
      <c r="F26" s="3">
        <v>2</v>
      </c>
      <c r="G26" s="74"/>
      <c r="H26" s="59"/>
      <c r="I26" s="59"/>
      <c r="J26" s="59"/>
      <c r="K26" s="59"/>
      <c r="L26" s="60"/>
      <c r="M26" s="61"/>
      <c r="N26" s="61"/>
      <c r="O26" s="60"/>
      <c r="P26" s="60"/>
      <c r="Q26" s="62">
        <f t="shared" si="1"/>
        <v>0</v>
      </c>
      <c r="R26" s="11"/>
      <c r="S26" s="63"/>
      <c r="T26" s="63"/>
    </row>
    <row r="27" spans="1:20" s="12" customFormat="1" ht="12" x14ac:dyDescent="0.3">
      <c r="A27" s="13">
        <v>26</v>
      </c>
      <c r="B27" s="13" t="s">
        <v>921</v>
      </c>
      <c r="C27" s="13" t="s">
        <v>892</v>
      </c>
      <c r="D27" s="14"/>
      <c r="E27" s="15" t="s">
        <v>35</v>
      </c>
      <c r="F27" s="15">
        <v>131</v>
      </c>
      <c r="G27" s="74"/>
      <c r="H27" s="59"/>
      <c r="I27" s="59"/>
      <c r="J27" s="59"/>
      <c r="K27" s="59"/>
      <c r="L27" s="60"/>
      <c r="M27" s="61"/>
      <c r="N27" s="61"/>
      <c r="O27" s="60"/>
      <c r="P27" s="60"/>
      <c r="Q27" s="62">
        <f t="shared" si="1"/>
        <v>0</v>
      </c>
      <c r="R27" s="16"/>
      <c r="S27" s="63"/>
      <c r="T27" s="63"/>
    </row>
    <row r="28" spans="1:20" s="12" customFormat="1" ht="12" x14ac:dyDescent="0.3">
      <c r="A28" s="9">
        <v>27</v>
      </c>
      <c r="B28" s="9" t="s">
        <v>922</v>
      </c>
      <c r="C28" s="9" t="s">
        <v>893</v>
      </c>
      <c r="D28" s="10"/>
      <c r="E28" s="3" t="s">
        <v>35</v>
      </c>
      <c r="F28" s="3">
        <v>1</v>
      </c>
      <c r="G28" s="74"/>
      <c r="H28" s="59"/>
      <c r="I28" s="59"/>
      <c r="J28" s="59"/>
      <c r="K28" s="59"/>
      <c r="L28" s="60"/>
      <c r="M28" s="61"/>
      <c r="N28" s="61"/>
      <c r="O28" s="60"/>
      <c r="P28" s="60"/>
      <c r="Q28" s="62">
        <f t="shared" si="1"/>
        <v>0</v>
      </c>
      <c r="R28" s="11"/>
      <c r="S28" s="63"/>
      <c r="T28" s="63"/>
    </row>
    <row r="29" spans="1:20" s="12" customFormat="1" ht="12" x14ac:dyDescent="0.3">
      <c r="A29" s="13">
        <v>28</v>
      </c>
      <c r="B29" s="13" t="s">
        <v>923</v>
      </c>
      <c r="C29" s="13" t="s">
        <v>894</v>
      </c>
      <c r="D29" s="14"/>
      <c r="E29" s="15" t="s">
        <v>35</v>
      </c>
      <c r="F29" s="15">
        <v>508</v>
      </c>
      <c r="G29" s="74"/>
      <c r="H29" s="59"/>
      <c r="I29" s="59"/>
      <c r="J29" s="59"/>
      <c r="K29" s="59"/>
      <c r="L29" s="60"/>
      <c r="M29" s="61"/>
      <c r="N29" s="61"/>
      <c r="O29" s="60"/>
      <c r="P29" s="60"/>
      <c r="Q29" s="62">
        <f t="shared" si="1"/>
        <v>0</v>
      </c>
      <c r="R29" s="16"/>
      <c r="S29" s="63"/>
      <c r="T29" s="63"/>
    </row>
    <row r="30" spans="1:20" s="12" customFormat="1" ht="12" x14ac:dyDescent="0.3">
      <c r="A30" s="9">
        <v>29</v>
      </c>
      <c r="B30" s="9" t="s">
        <v>924</v>
      </c>
      <c r="C30" s="9" t="s">
        <v>895</v>
      </c>
      <c r="D30" s="10"/>
      <c r="E30" s="3" t="s">
        <v>35</v>
      </c>
      <c r="F30" s="3">
        <v>21</v>
      </c>
      <c r="G30" s="74"/>
      <c r="H30" s="59"/>
      <c r="I30" s="59"/>
      <c r="J30" s="59"/>
      <c r="K30" s="59"/>
      <c r="L30" s="60"/>
      <c r="M30" s="61"/>
      <c r="N30" s="61"/>
      <c r="O30" s="60"/>
      <c r="P30" s="60"/>
      <c r="Q30" s="62">
        <f t="shared" si="1"/>
        <v>0</v>
      </c>
      <c r="R30" s="11"/>
      <c r="S30" s="63"/>
      <c r="T30" s="63"/>
    </row>
    <row r="31" spans="1:20" s="12" customFormat="1" ht="12" x14ac:dyDescent="0.3">
      <c r="A31" s="13">
        <v>30</v>
      </c>
      <c r="B31" s="13" t="s">
        <v>925</v>
      </c>
      <c r="C31" s="13" t="s">
        <v>896</v>
      </c>
      <c r="D31" s="14"/>
      <c r="E31" s="15" t="s">
        <v>35</v>
      </c>
      <c r="F31" s="15">
        <v>500</v>
      </c>
      <c r="G31" s="74"/>
      <c r="H31" s="59"/>
      <c r="I31" s="59"/>
      <c r="J31" s="59"/>
      <c r="K31" s="59"/>
      <c r="L31" s="60"/>
      <c r="M31" s="61"/>
      <c r="N31" s="61"/>
      <c r="O31" s="60"/>
      <c r="P31" s="60"/>
      <c r="Q31" s="62">
        <f t="shared" si="1"/>
        <v>0</v>
      </c>
      <c r="R31" s="16"/>
      <c r="S31" s="63"/>
      <c r="T31" s="63"/>
    </row>
    <row r="32" spans="1:20" s="12" customFormat="1" ht="12" x14ac:dyDescent="0.3">
      <c r="A32" s="9">
        <v>31</v>
      </c>
      <c r="B32" s="9" t="s">
        <v>926</v>
      </c>
      <c r="C32" s="9" t="s">
        <v>897</v>
      </c>
      <c r="D32" s="10"/>
      <c r="E32" s="3" t="s">
        <v>35</v>
      </c>
      <c r="F32" s="3">
        <v>4</v>
      </c>
      <c r="G32" s="74"/>
      <c r="H32" s="59"/>
      <c r="I32" s="59"/>
      <c r="J32" s="59"/>
      <c r="K32" s="59"/>
      <c r="L32" s="60"/>
      <c r="M32" s="61"/>
      <c r="N32" s="61"/>
      <c r="O32" s="60"/>
      <c r="P32" s="60"/>
      <c r="Q32" s="62">
        <f t="shared" si="1"/>
        <v>0</v>
      </c>
      <c r="R32" s="11"/>
      <c r="S32" s="63"/>
      <c r="T32" s="63"/>
    </row>
    <row r="33" spans="1:20" s="12" customFormat="1" ht="12" x14ac:dyDescent="0.3">
      <c r="A33" s="13">
        <v>32</v>
      </c>
      <c r="B33" s="13" t="s">
        <v>927</v>
      </c>
      <c r="C33" s="13" t="s">
        <v>898</v>
      </c>
      <c r="D33" s="14"/>
      <c r="E33" s="15" t="s">
        <v>35</v>
      </c>
      <c r="F33" s="15">
        <v>24</v>
      </c>
      <c r="G33" s="74"/>
      <c r="H33" s="59"/>
      <c r="I33" s="59"/>
      <c r="J33" s="59"/>
      <c r="K33" s="59"/>
      <c r="L33" s="60"/>
      <c r="M33" s="61"/>
      <c r="N33" s="61"/>
      <c r="O33" s="60"/>
      <c r="P33" s="60"/>
      <c r="Q33" s="62">
        <f t="shared" si="1"/>
        <v>0</v>
      </c>
      <c r="R33" s="16"/>
      <c r="S33" s="63"/>
      <c r="T33" s="63"/>
    </row>
    <row r="34" spans="1:20" s="12" customFormat="1" ht="12" x14ac:dyDescent="0.3">
      <c r="A34" s="9">
        <v>33</v>
      </c>
      <c r="B34" s="9" t="s">
        <v>928</v>
      </c>
      <c r="C34" s="9" t="s">
        <v>899</v>
      </c>
      <c r="D34" s="10"/>
      <c r="E34" s="3" t="s">
        <v>35</v>
      </c>
      <c r="F34" s="3">
        <v>4</v>
      </c>
      <c r="G34" s="74"/>
      <c r="H34" s="59"/>
      <c r="I34" s="59"/>
      <c r="J34" s="59"/>
      <c r="K34" s="59"/>
      <c r="L34" s="60"/>
      <c r="M34" s="61"/>
      <c r="N34" s="61"/>
      <c r="O34" s="60"/>
      <c r="P34" s="60"/>
      <c r="Q34" s="62">
        <f t="shared" si="1"/>
        <v>0</v>
      </c>
      <c r="R34" s="11"/>
      <c r="S34" s="63"/>
      <c r="T34" s="63"/>
    </row>
    <row r="35" spans="1:20" s="12" customFormat="1" ht="12" x14ac:dyDescent="0.3">
      <c r="A35" s="13">
        <v>34</v>
      </c>
      <c r="B35" s="13" t="s">
        <v>345</v>
      </c>
      <c r="C35" s="13" t="s">
        <v>346</v>
      </c>
      <c r="D35" s="14"/>
      <c r="E35" s="15" t="s">
        <v>35</v>
      </c>
      <c r="F35" s="15">
        <v>1</v>
      </c>
      <c r="G35" s="74"/>
      <c r="H35" s="59"/>
      <c r="I35" s="59"/>
      <c r="J35" s="59"/>
      <c r="K35" s="59"/>
      <c r="L35" s="60"/>
      <c r="M35" s="61"/>
      <c r="N35" s="61"/>
      <c r="O35" s="60"/>
      <c r="P35" s="60"/>
      <c r="Q35" s="62">
        <f t="shared" si="1"/>
        <v>0</v>
      </c>
      <c r="R35" s="16"/>
      <c r="S35" s="63"/>
      <c r="T35" s="63"/>
    </row>
    <row r="36" spans="1:20" s="12" customFormat="1" ht="12" x14ac:dyDescent="0.3">
      <c r="A36" s="9">
        <v>35</v>
      </c>
      <c r="B36" s="9" t="s">
        <v>929</v>
      </c>
      <c r="C36" s="9" t="s">
        <v>900</v>
      </c>
      <c r="D36" s="10"/>
      <c r="E36" s="3" t="s">
        <v>35</v>
      </c>
      <c r="F36" s="3">
        <v>1</v>
      </c>
      <c r="G36" s="74"/>
      <c r="H36" s="59"/>
      <c r="I36" s="59"/>
      <c r="J36" s="59"/>
      <c r="K36" s="59"/>
      <c r="L36" s="60"/>
      <c r="M36" s="61"/>
      <c r="N36" s="61"/>
      <c r="O36" s="60"/>
      <c r="P36" s="60"/>
      <c r="Q36" s="62">
        <f t="shared" si="1"/>
        <v>0</v>
      </c>
      <c r="R36" s="11"/>
      <c r="S36" s="63"/>
      <c r="T36" s="63"/>
    </row>
    <row r="37" spans="1:20" s="12" customFormat="1" ht="12" x14ac:dyDescent="0.3">
      <c r="A37" s="13">
        <v>36</v>
      </c>
      <c r="B37" s="13" t="s">
        <v>930</v>
      </c>
      <c r="C37" s="13" t="s">
        <v>901</v>
      </c>
      <c r="D37" s="14"/>
      <c r="E37" s="15" t="s">
        <v>35</v>
      </c>
      <c r="F37" s="15">
        <v>10</v>
      </c>
      <c r="G37" s="74"/>
      <c r="H37" s="59"/>
      <c r="I37" s="59"/>
      <c r="J37" s="59"/>
      <c r="K37" s="59"/>
      <c r="L37" s="60"/>
      <c r="M37" s="61"/>
      <c r="N37" s="61"/>
      <c r="O37" s="60"/>
      <c r="P37" s="60"/>
      <c r="Q37" s="62">
        <f t="shared" si="1"/>
        <v>0</v>
      </c>
      <c r="R37" s="16"/>
      <c r="S37" s="63"/>
      <c r="T37" s="63"/>
    </row>
    <row r="38" spans="1:20" s="12" customFormat="1" ht="12" x14ac:dyDescent="0.3">
      <c r="A38" s="9">
        <v>37</v>
      </c>
      <c r="B38" s="9" t="s">
        <v>931</v>
      </c>
      <c r="C38" s="9" t="s">
        <v>902</v>
      </c>
      <c r="D38" s="10"/>
      <c r="E38" s="3" t="s">
        <v>35</v>
      </c>
      <c r="F38" s="3">
        <v>50</v>
      </c>
      <c r="G38" s="74"/>
      <c r="H38" s="59"/>
      <c r="I38" s="59"/>
      <c r="J38" s="59"/>
      <c r="K38" s="59"/>
      <c r="L38" s="60"/>
      <c r="M38" s="61"/>
      <c r="N38" s="61"/>
      <c r="O38" s="60"/>
      <c r="P38" s="60"/>
      <c r="Q38" s="62">
        <f t="shared" si="1"/>
        <v>0</v>
      </c>
      <c r="R38" s="11"/>
      <c r="S38" s="63"/>
      <c r="T38" s="63"/>
    </row>
    <row r="39" spans="1:20" s="12" customFormat="1" ht="12" x14ac:dyDescent="0.3">
      <c r="A39" s="13">
        <v>38</v>
      </c>
      <c r="B39" s="13" t="s">
        <v>932</v>
      </c>
      <c r="C39" s="13" t="s">
        <v>903</v>
      </c>
      <c r="D39" s="14"/>
      <c r="E39" s="15" t="s">
        <v>35</v>
      </c>
      <c r="F39" s="15">
        <v>2</v>
      </c>
      <c r="G39" s="74"/>
      <c r="H39" s="59"/>
      <c r="I39" s="59"/>
      <c r="J39" s="59"/>
      <c r="K39" s="59"/>
      <c r="L39" s="60"/>
      <c r="M39" s="61"/>
      <c r="N39" s="61"/>
      <c r="O39" s="60"/>
      <c r="P39" s="60"/>
      <c r="Q39" s="62">
        <f t="shared" si="1"/>
        <v>0</v>
      </c>
      <c r="R39" s="16"/>
      <c r="S39" s="63"/>
      <c r="T39" s="63"/>
    </row>
    <row r="40" spans="1:20" s="12" customFormat="1" ht="12" x14ac:dyDescent="0.3">
      <c r="A40" s="9">
        <v>39</v>
      </c>
      <c r="B40" s="9" t="s">
        <v>933</v>
      </c>
      <c r="C40" s="9" t="s">
        <v>904</v>
      </c>
      <c r="D40" s="10"/>
      <c r="E40" s="3" t="s">
        <v>35</v>
      </c>
      <c r="F40" s="3">
        <v>140</v>
      </c>
      <c r="G40" s="74"/>
      <c r="H40" s="59"/>
      <c r="I40" s="59"/>
      <c r="J40" s="59"/>
      <c r="K40" s="59"/>
      <c r="L40" s="60"/>
      <c r="M40" s="61"/>
      <c r="N40" s="61"/>
      <c r="O40" s="60"/>
      <c r="P40" s="60"/>
      <c r="Q40" s="62">
        <f t="shared" si="1"/>
        <v>0</v>
      </c>
      <c r="R40" s="11"/>
      <c r="S40" s="63"/>
      <c r="T40" s="63"/>
    </row>
    <row r="41" spans="1:20" s="12" customFormat="1" ht="12" x14ac:dyDescent="0.3">
      <c r="A41" s="13">
        <v>40</v>
      </c>
      <c r="B41" s="13" t="s">
        <v>142</v>
      </c>
      <c r="C41" s="13" t="s">
        <v>347</v>
      </c>
      <c r="D41" s="14"/>
      <c r="E41" s="15" t="s">
        <v>35</v>
      </c>
      <c r="F41" s="15">
        <v>20</v>
      </c>
      <c r="G41" s="74"/>
      <c r="H41" s="59"/>
      <c r="I41" s="59"/>
      <c r="J41" s="59"/>
      <c r="K41" s="59"/>
      <c r="L41" s="60"/>
      <c r="M41" s="61"/>
      <c r="N41" s="61"/>
      <c r="O41" s="60"/>
      <c r="P41" s="60"/>
      <c r="Q41" s="62">
        <f t="shared" si="1"/>
        <v>0</v>
      </c>
      <c r="R41" s="16"/>
      <c r="S41" s="63"/>
      <c r="T41" s="63"/>
    </row>
    <row r="42" spans="1:20" s="12" customFormat="1" ht="12" x14ac:dyDescent="0.3">
      <c r="A42" s="9">
        <v>41</v>
      </c>
      <c r="B42" s="9" t="s">
        <v>934</v>
      </c>
      <c r="C42" s="9" t="s">
        <v>905</v>
      </c>
      <c r="D42" s="10"/>
      <c r="E42" s="3" t="s">
        <v>35</v>
      </c>
      <c r="F42" s="3">
        <v>20</v>
      </c>
      <c r="G42" s="74"/>
      <c r="H42" s="59"/>
      <c r="I42" s="59"/>
      <c r="J42" s="59"/>
      <c r="K42" s="59"/>
      <c r="L42" s="60"/>
      <c r="M42" s="61"/>
      <c r="N42" s="61"/>
      <c r="O42" s="60"/>
      <c r="P42" s="60"/>
      <c r="Q42" s="62">
        <f t="shared" si="1"/>
        <v>0</v>
      </c>
      <c r="R42" s="11"/>
      <c r="S42" s="63"/>
      <c r="T42" s="63"/>
    </row>
    <row r="43" spans="1:20" s="12" customFormat="1" ht="12" x14ac:dyDescent="0.3">
      <c r="A43" s="13">
        <v>42</v>
      </c>
      <c r="B43" s="13" t="s">
        <v>935</v>
      </c>
      <c r="C43" s="13" t="s">
        <v>906</v>
      </c>
      <c r="D43" s="14"/>
      <c r="E43" s="15" t="s">
        <v>35</v>
      </c>
      <c r="F43" s="15">
        <v>100</v>
      </c>
      <c r="G43" s="74"/>
      <c r="H43" s="59"/>
      <c r="I43" s="59"/>
      <c r="J43" s="59"/>
      <c r="K43" s="59"/>
      <c r="L43" s="60"/>
      <c r="M43" s="61"/>
      <c r="N43" s="61"/>
      <c r="O43" s="60"/>
      <c r="P43" s="60"/>
      <c r="Q43" s="62">
        <f t="shared" si="1"/>
        <v>0</v>
      </c>
      <c r="R43" s="16"/>
      <c r="S43" s="63"/>
      <c r="T43" s="63"/>
    </row>
    <row r="44" spans="1:20" s="12" customFormat="1" x14ac:dyDescent="0.3">
      <c r="A44" s="8"/>
      <c r="B44" s="17"/>
      <c r="C44" s="18"/>
      <c r="D44" s="17"/>
      <c r="E44" s="17"/>
      <c r="F44" s="19"/>
      <c r="G44" s="20"/>
      <c r="H44" s="21"/>
      <c r="I44" s="21"/>
      <c r="J44" s="21"/>
      <c r="K44" s="21"/>
      <c r="L44" s="22"/>
      <c r="M44" s="22"/>
      <c r="N44" s="23"/>
      <c r="O44" s="22"/>
      <c r="P44" s="22"/>
      <c r="Q44" s="24"/>
      <c r="R44" s="24"/>
    </row>
    <row r="45" spans="1:20" s="12" customFormat="1" ht="39" x14ac:dyDescent="0.3">
      <c r="A45" s="8"/>
      <c r="B45" s="17"/>
      <c r="C45" s="25" t="s">
        <v>20</v>
      </c>
      <c r="D45" s="26" t="s">
        <v>36</v>
      </c>
      <c r="E45" s="26" t="s">
        <v>37</v>
      </c>
      <c r="F45" s="80" t="s">
        <v>38</v>
      </c>
      <c r="G45" s="80"/>
      <c r="H45" s="80"/>
      <c r="I45" s="80"/>
      <c r="J45" s="21"/>
      <c r="K45" s="81" t="s">
        <v>39</v>
      </c>
      <c r="L45" s="81"/>
      <c r="M45" s="81"/>
      <c r="N45" s="81"/>
      <c r="O45" s="81"/>
      <c r="P45" s="81"/>
      <c r="Q45" s="81"/>
      <c r="R45" s="81"/>
    </row>
    <row r="46" spans="1:20" s="12" customFormat="1" ht="46.5" customHeight="1" x14ac:dyDescent="0.3">
      <c r="A46" s="8"/>
      <c r="B46" s="17"/>
      <c r="C46" s="27" t="s">
        <v>40</v>
      </c>
      <c r="D46" s="28">
        <f>COUNTIF(N2:N43, "&gt;0")</f>
        <v>0</v>
      </c>
      <c r="E46" s="29">
        <f>SUM(Q2:Q43)</f>
        <v>0</v>
      </c>
      <c r="F46" s="82"/>
      <c r="G46" s="82"/>
      <c r="H46" s="82"/>
      <c r="I46" s="82"/>
      <c r="J46" s="21"/>
      <c r="K46" s="83" t="s">
        <v>138</v>
      </c>
      <c r="L46" s="83"/>
      <c r="M46" s="83"/>
      <c r="N46" s="83"/>
      <c r="O46" s="83"/>
      <c r="P46" s="83"/>
      <c r="Q46" s="83"/>
      <c r="R46" s="83"/>
    </row>
    <row r="47" spans="1:20" ht="61.5" customHeight="1" x14ac:dyDescent="0.35">
      <c r="K47" s="83" t="s">
        <v>146</v>
      </c>
      <c r="L47" s="83"/>
      <c r="M47" s="83"/>
      <c r="N47" s="83"/>
      <c r="O47" s="83"/>
      <c r="P47" s="83"/>
      <c r="Q47" s="83"/>
      <c r="R47" s="83"/>
    </row>
    <row r="48" spans="1:20" ht="96.5" customHeight="1" x14ac:dyDescent="0.35">
      <c r="K48" s="79" t="s">
        <v>320</v>
      </c>
      <c r="L48" s="79"/>
      <c r="M48" s="79"/>
      <c r="N48" s="79"/>
      <c r="O48" s="79"/>
      <c r="P48" s="79"/>
      <c r="Q48" s="79"/>
      <c r="R48" s="79"/>
    </row>
  </sheetData>
  <mergeCells count="6">
    <mergeCell ref="K48:R48"/>
    <mergeCell ref="F45:I45"/>
    <mergeCell ref="K45:R45"/>
    <mergeCell ref="F46:I46"/>
    <mergeCell ref="K46:R46"/>
    <mergeCell ref="K47:R47"/>
  </mergeCells>
  <phoneticPr fontId="24" type="noConversion"/>
  <conditionalFormatting sqref="B47">
    <cfRule type="duplicateValues" dxfId="62" priority="366"/>
  </conditionalFormatting>
  <conditionalFormatting sqref="B157:B158">
    <cfRule type="duplicateValues" dxfId="61" priority="359"/>
    <cfRule type="duplicateValues" dxfId="60" priority="360"/>
    <cfRule type="duplicateValues" dxfId="59" priority="361"/>
    <cfRule type="duplicateValues" dxfId="58" priority="362"/>
    <cfRule type="duplicateValues" dxfId="57" priority="363"/>
    <cfRule type="duplicateValues" dxfId="56" priority="364"/>
    <cfRule type="duplicateValues" dxfId="55" priority="365"/>
  </conditionalFormatting>
  <conditionalFormatting sqref="B157:B158">
    <cfRule type="duplicateValues" dxfId="54" priority="358"/>
  </conditionalFormatting>
  <conditionalFormatting sqref="B186:B188">
    <cfRule type="duplicateValues" dxfId="53" priority="357"/>
  </conditionalFormatting>
  <conditionalFormatting sqref="B186:B188">
    <cfRule type="duplicateValues" dxfId="52" priority="355"/>
    <cfRule type="duplicateValues" dxfId="51" priority="356"/>
  </conditionalFormatting>
  <conditionalFormatting sqref="B189:B192 B44:B185">
    <cfRule type="duplicateValues" dxfId="50" priority="354"/>
  </conditionalFormatting>
  <conditionalFormatting sqref="B189:B192 B44:B185">
    <cfRule type="duplicateValues" dxfId="49" priority="352"/>
    <cfRule type="duplicateValues" dxfId="48" priority="353"/>
  </conditionalFormatting>
  <conditionalFormatting sqref="B189:B192">
    <cfRule type="duplicateValues" dxfId="47" priority="351"/>
  </conditionalFormatting>
  <conditionalFormatting sqref="C189:C192">
    <cfRule type="duplicateValues" dxfId="46" priority="350"/>
  </conditionalFormatting>
  <conditionalFormatting sqref="C189:C192">
    <cfRule type="duplicateValues" dxfId="45" priority="348"/>
    <cfRule type="duplicateValues" dxfId="44" priority="349"/>
  </conditionalFormatting>
  <conditionalFormatting sqref="A47:A192">
    <cfRule type="duplicateValues" dxfId="43" priority="367"/>
    <cfRule type="duplicateValues" dxfId="42" priority="368"/>
    <cfRule type="duplicateValues" dxfId="41" priority="369"/>
    <cfRule type="duplicateValues" dxfId="40" priority="370"/>
    <cfRule type="duplicateValues" dxfId="39" priority="371"/>
  </conditionalFormatting>
  <conditionalFormatting sqref="A47:A192">
    <cfRule type="duplicateValues" dxfId="38" priority="372"/>
  </conditionalFormatting>
  <conditionalFormatting sqref="A47:A192">
    <cfRule type="duplicateValues" dxfId="37" priority="373"/>
    <cfRule type="duplicateValues" dxfId="36" priority="374"/>
    <cfRule type="duplicateValues" dxfId="35" priority="375"/>
    <cfRule type="duplicateValues" dxfId="34" priority="376"/>
    <cfRule type="duplicateValues" dxfId="33" priority="377"/>
    <cfRule type="duplicateValues" dxfId="32" priority="378"/>
    <cfRule type="duplicateValues" dxfId="31" priority="379"/>
  </conditionalFormatting>
  <conditionalFormatting sqref="B44:B1048576">
    <cfRule type="duplicateValues" dxfId="30" priority="380"/>
    <cfRule type="duplicateValues" dxfId="29" priority="381"/>
    <cfRule type="duplicateValues" dxfId="28" priority="382"/>
    <cfRule type="duplicateValues" dxfId="27" priority="383"/>
    <cfRule type="duplicateValues" dxfId="26" priority="384"/>
  </conditionalFormatting>
  <conditionalFormatting sqref="B44:B1048576">
    <cfRule type="duplicateValues" dxfId="25" priority="385"/>
  </conditionalFormatting>
  <conditionalFormatting sqref="B44:B192">
    <cfRule type="duplicateValues" dxfId="24" priority="386"/>
    <cfRule type="duplicateValues" dxfId="23" priority="387"/>
    <cfRule type="duplicateValues" dxfId="22" priority="388"/>
    <cfRule type="duplicateValues" dxfId="21" priority="389"/>
    <cfRule type="duplicateValues" dxfId="20" priority="390"/>
  </conditionalFormatting>
  <conditionalFormatting sqref="B44:B192">
    <cfRule type="duplicateValues" dxfId="19" priority="391"/>
  </conditionalFormatting>
  <conditionalFormatting sqref="B44:B47">
    <cfRule type="duplicateValues" dxfId="18" priority="392"/>
  </conditionalFormatting>
  <conditionalFormatting sqref="B44:B47">
    <cfRule type="duplicateValues" dxfId="17" priority="393"/>
    <cfRule type="duplicateValues" dxfId="16" priority="394"/>
    <cfRule type="duplicateValues" dxfId="15" priority="395"/>
    <cfRule type="duplicateValues" dxfId="14" priority="396"/>
    <cfRule type="duplicateValues" dxfId="13" priority="397"/>
    <cfRule type="duplicateValues" dxfId="12" priority="398"/>
    <cfRule type="duplicateValues" dxfId="11" priority="399"/>
  </conditionalFormatting>
  <conditionalFormatting sqref="B44:B185">
    <cfRule type="duplicateValues" dxfId="10" priority="400"/>
  </conditionalFormatting>
  <conditionalFormatting sqref="B44:B185">
    <cfRule type="duplicateValues" dxfId="9" priority="401"/>
    <cfRule type="duplicateValues" dxfId="8" priority="402"/>
  </conditionalFormatting>
  <conditionalFormatting sqref="B44:B46">
    <cfRule type="duplicateValues" dxfId="7" priority="403"/>
  </conditionalFormatting>
  <conditionalFormatting sqref="B44:B46">
    <cfRule type="duplicateValues" dxfId="6" priority="404"/>
    <cfRule type="duplicateValues" dxfId="5" priority="405"/>
    <cfRule type="duplicateValues" dxfId="4" priority="406"/>
    <cfRule type="duplicateValues" dxfId="3" priority="407"/>
    <cfRule type="duplicateValues" dxfId="2" priority="408"/>
    <cfRule type="duplicateValues" dxfId="1" priority="409"/>
    <cfRule type="duplicateValues" dxfId="0" priority="410"/>
  </conditionalFormatting>
  <dataValidations count="2">
    <dataValidation type="custom" allowBlank="1" showInputMessage="1" showErrorMessage="1" error="Please enter a Unit Price up to FOUR (4) decimals only." sqref="N2:N10 N12:N44" xr:uid="{A125F2CC-D19B-4BED-84BC-D5396AFCDBC2}">
      <formula1>AND(ISNUMBER(N2),OR(IF(ISERROR(FIND(".",N2)),LEN(N2)&gt;0,LEN(MID(N2,FIND(".",N2)+1,25))&lt;5)))</formula1>
    </dataValidation>
    <dataValidation type="custom" allowBlank="1" showInputMessage="1" showErrorMessage="1" error="Please enter Quantity Quoted as number." sqref="M2:M43" xr:uid="{6C73F42C-E606-4332-8E28-4DBC4D668AD0}">
      <formula1>AND(ISNUMBER(M2),OR(IF(ISERROR(FIND(".",M2)),LEN(M2)&gt;0,LEN(MID(M2,FIND(".",M2)+1,25))&lt;5)))</formula1>
    </dataValidation>
  </dataValidations>
  <pageMargins left="0.7" right="0.7" top="0.75" bottom="0.75" header="0.3" footer="0.3"/>
  <pageSetup paperSize="9"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B3ED8-1DCB-4BC9-9693-CFCA111377CD}">
  <dimension ref="A1:F57"/>
  <sheetViews>
    <sheetView workbookViewId="0">
      <selection activeCell="B3" sqref="B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52" t="s">
        <v>16</v>
      </c>
      <c r="B2" s="52" t="s">
        <v>17</v>
      </c>
      <c r="C2" s="52" t="s">
        <v>19</v>
      </c>
      <c r="D2" s="85" t="s">
        <v>18</v>
      </c>
      <c r="E2" s="85"/>
      <c r="F2" s="52" t="s">
        <v>25</v>
      </c>
    </row>
    <row r="3" spans="1:6" ht="27" customHeight="1" x14ac:dyDescent="0.35">
      <c r="A3" s="53">
        <f>Summary!A19</f>
        <v>18</v>
      </c>
      <c r="B3" s="10" t="str">
        <f>Summary!B19</f>
        <v>MGE50055</v>
      </c>
      <c r="C3" s="10">
        <f>Summary!D19</f>
        <v>0</v>
      </c>
      <c r="D3" s="88" t="str">
        <f>Summary!C19</f>
        <v>SUCTION UNIT PORTABLE</v>
      </c>
      <c r="E3" s="88"/>
      <c r="F3" s="56">
        <f>Summary!K19</f>
        <v>0</v>
      </c>
    </row>
    <row r="4" spans="1:6" ht="37.15" customHeight="1" x14ac:dyDescent="0.35">
      <c r="A4" s="52" t="s">
        <v>27</v>
      </c>
      <c r="B4" s="85" t="s">
        <v>42</v>
      </c>
      <c r="C4" s="85"/>
      <c r="D4" s="52" t="s">
        <v>43</v>
      </c>
      <c r="E4" s="52" t="s">
        <v>23</v>
      </c>
      <c r="F4" s="52" t="s">
        <v>44</v>
      </c>
    </row>
    <row r="5" spans="1:6" ht="27" customHeight="1" x14ac:dyDescent="0.35">
      <c r="A5" s="44">
        <f>Summary!M19</f>
        <v>0</v>
      </c>
      <c r="B5" s="98">
        <f>Summary!G19</f>
        <v>0</v>
      </c>
      <c r="C5" s="88"/>
      <c r="D5" s="44">
        <f>Summary!P19</f>
        <v>0</v>
      </c>
      <c r="E5" s="56">
        <f>Summary!I19</f>
        <v>0</v>
      </c>
      <c r="F5" s="56">
        <f>Summary!J19</f>
        <v>0</v>
      </c>
    </row>
    <row r="6" spans="1:6" ht="24.75" customHeight="1" x14ac:dyDescent="0.35">
      <c r="A6" s="52" t="s">
        <v>45</v>
      </c>
      <c r="B6" s="52" t="s">
        <v>46</v>
      </c>
      <c r="C6" s="85" t="s">
        <v>47</v>
      </c>
      <c r="D6" s="85"/>
      <c r="E6" s="89" t="s">
        <v>31</v>
      </c>
      <c r="F6" s="90"/>
    </row>
    <row r="7" spans="1:6" ht="27" customHeight="1" x14ac:dyDescent="0.35">
      <c r="A7" s="43">
        <f>Summary!L19</f>
        <v>0</v>
      </c>
      <c r="B7" s="54">
        <f>Summary!N19</f>
        <v>0</v>
      </c>
      <c r="C7" s="98">
        <f>Summary!O19</f>
        <v>0</v>
      </c>
      <c r="D7" s="88"/>
      <c r="E7" s="91">
        <f>Summary!Q19</f>
        <v>0</v>
      </c>
      <c r="F7" s="92"/>
    </row>
    <row r="8" spans="1:6" ht="33.65" customHeight="1" x14ac:dyDescent="0.35">
      <c r="A8" s="85" t="s">
        <v>33</v>
      </c>
      <c r="B8" s="85"/>
      <c r="C8" s="37">
        <f>Summary!S19</f>
        <v>0</v>
      </c>
      <c r="D8" s="85" t="s">
        <v>34</v>
      </c>
      <c r="E8" s="85"/>
      <c r="F8" s="55">
        <f>Summary!T19</f>
        <v>0</v>
      </c>
    </row>
    <row r="9" spans="1:6" ht="38.25" customHeight="1" x14ac:dyDescent="0.35">
      <c r="A9" s="93" t="s">
        <v>32</v>
      </c>
      <c r="B9" s="94"/>
      <c r="C9" s="99">
        <f>Summary!R19</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ht="108" x14ac:dyDescent="0.35">
      <c r="A12" s="39" t="s">
        <v>55</v>
      </c>
      <c r="B12" s="39" t="s">
        <v>156</v>
      </c>
      <c r="C12" s="39" t="s">
        <v>1268</v>
      </c>
      <c r="D12" s="39"/>
      <c r="E12" s="40"/>
      <c r="F12" s="40"/>
    </row>
    <row r="13" spans="1:6" x14ac:dyDescent="0.35">
      <c r="A13" s="41" t="s">
        <v>57</v>
      </c>
      <c r="B13" s="41" t="s">
        <v>1269</v>
      </c>
      <c r="C13" s="41" t="s">
        <v>56</v>
      </c>
      <c r="D13" s="41"/>
      <c r="E13" s="42"/>
      <c r="F13" s="42"/>
    </row>
    <row r="14" spans="1:6" x14ac:dyDescent="0.35">
      <c r="A14" s="39" t="s">
        <v>58</v>
      </c>
      <c r="B14" s="39" t="s">
        <v>1270</v>
      </c>
      <c r="C14" s="39" t="s">
        <v>56</v>
      </c>
      <c r="D14" s="39"/>
      <c r="E14" s="40"/>
      <c r="F14" s="40"/>
    </row>
    <row r="15" spans="1:6" ht="24" x14ac:dyDescent="0.35">
      <c r="A15" s="41" t="s">
        <v>59</v>
      </c>
      <c r="B15" s="41" t="s">
        <v>1271</v>
      </c>
      <c r="C15" s="41" t="s">
        <v>56</v>
      </c>
      <c r="D15" s="41"/>
      <c r="E15" s="42"/>
      <c r="F15" s="42"/>
    </row>
    <row r="16" spans="1:6" x14ac:dyDescent="0.35">
      <c r="A16" s="39" t="s">
        <v>60</v>
      </c>
      <c r="B16" s="39" t="s">
        <v>1272</v>
      </c>
      <c r="C16" s="39" t="s">
        <v>115</v>
      </c>
      <c r="D16" s="39"/>
      <c r="E16" s="40"/>
      <c r="F16" s="40"/>
    </row>
    <row r="17" spans="1:6" x14ac:dyDescent="0.35">
      <c r="A17" s="41" t="s">
        <v>61</v>
      </c>
      <c r="B17" s="41" t="s">
        <v>1273</v>
      </c>
      <c r="C17" s="41" t="s">
        <v>1274</v>
      </c>
      <c r="D17" s="41"/>
      <c r="E17" s="42"/>
      <c r="F17" s="42"/>
    </row>
    <row r="18" spans="1:6" x14ac:dyDescent="0.35">
      <c r="A18" s="39" t="s">
        <v>63</v>
      </c>
      <c r="B18" s="39" t="s">
        <v>1275</v>
      </c>
      <c r="C18" s="39" t="s">
        <v>1276</v>
      </c>
      <c r="D18" s="39"/>
      <c r="E18" s="40"/>
      <c r="F18" s="40"/>
    </row>
    <row r="19" spans="1:6" x14ac:dyDescent="0.35">
      <c r="A19" s="41" t="s">
        <v>64</v>
      </c>
      <c r="B19" s="41" t="s">
        <v>1277</v>
      </c>
      <c r="C19" s="41" t="s">
        <v>56</v>
      </c>
      <c r="D19" s="41"/>
      <c r="E19" s="42"/>
      <c r="F19" s="42"/>
    </row>
    <row r="20" spans="1:6" ht="24" x14ac:dyDescent="0.35">
      <c r="A20" s="39" t="s">
        <v>65</v>
      </c>
      <c r="B20" s="39" t="s">
        <v>1278</v>
      </c>
      <c r="C20" s="39" t="s">
        <v>56</v>
      </c>
      <c r="D20" s="39"/>
      <c r="E20" s="40"/>
      <c r="F20" s="40"/>
    </row>
    <row r="21" spans="1:6" x14ac:dyDescent="0.35">
      <c r="A21" s="41" t="s">
        <v>66</v>
      </c>
      <c r="B21" s="41" t="s">
        <v>1279</v>
      </c>
      <c r="C21" s="41" t="s">
        <v>56</v>
      </c>
      <c r="D21" s="41"/>
      <c r="E21" s="42"/>
      <c r="F21" s="42"/>
    </row>
    <row r="22" spans="1:6" x14ac:dyDescent="0.35">
      <c r="A22" s="39" t="s">
        <v>67</v>
      </c>
      <c r="B22" s="39" t="s">
        <v>1280</v>
      </c>
      <c r="C22" s="39" t="s">
        <v>1281</v>
      </c>
      <c r="D22" s="39"/>
      <c r="E22" s="40"/>
      <c r="F22" s="40"/>
    </row>
    <row r="23" spans="1:6" x14ac:dyDescent="0.35">
      <c r="A23" s="41" t="s">
        <v>68</v>
      </c>
      <c r="B23" s="41" t="s">
        <v>1282</v>
      </c>
      <c r="C23" s="41"/>
      <c r="D23" s="41"/>
      <c r="E23" s="42"/>
      <c r="F23" s="42"/>
    </row>
    <row r="24" spans="1:6" x14ac:dyDescent="0.35">
      <c r="A24" s="39" t="s">
        <v>69</v>
      </c>
      <c r="B24" s="39" t="s">
        <v>1283</v>
      </c>
      <c r="C24" s="39">
        <v>8</v>
      </c>
      <c r="D24" s="39"/>
      <c r="E24" s="40"/>
      <c r="F24" s="40"/>
    </row>
    <row r="25" spans="1:6" x14ac:dyDescent="0.35">
      <c r="A25" s="41" t="s">
        <v>70</v>
      </c>
      <c r="B25" s="41" t="s">
        <v>1284</v>
      </c>
      <c r="C25" s="41">
        <v>1.8</v>
      </c>
      <c r="D25" s="41"/>
      <c r="E25" s="42"/>
      <c r="F25" s="42"/>
    </row>
    <row r="26" spans="1:6" x14ac:dyDescent="0.35">
      <c r="A26" s="39" t="s">
        <v>71</v>
      </c>
      <c r="B26" s="39" t="s">
        <v>1285</v>
      </c>
      <c r="C26" s="39"/>
      <c r="D26" s="39"/>
      <c r="E26" s="40"/>
      <c r="F26" s="40"/>
    </row>
    <row r="27" spans="1:6" x14ac:dyDescent="0.35">
      <c r="A27" s="41" t="s">
        <v>72</v>
      </c>
      <c r="B27" s="41" t="s">
        <v>1286</v>
      </c>
      <c r="C27" s="41" t="s">
        <v>1287</v>
      </c>
      <c r="D27" s="41"/>
      <c r="E27" s="42"/>
      <c r="F27" s="42"/>
    </row>
    <row r="28" spans="1:6" x14ac:dyDescent="0.35">
      <c r="A28" s="39" t="s">
        <v>73</v>
      </c>
      <c r="B28" s="39" t="s">
        <v>1288</v>
      </c>
      <c r="C28" s="39" t="s">
        <v>1289</v>
      </c>
      <c r="D28" s="39"/>
      <c r="E28" s="40"/>
      <c r="F28" s="40"/>
    </row>
    <row r="29" spans="1:6" ht="24" x14ac:dyDescent="0.35">
      <c r="A29" s="41" t="s">
        <v>74</v>
      </c>
      <c r="B29" s="41" t="s">
        <v>1290</v>
      </c>
      <c r="C29" s="41" t="s">
        <v>1291</v>
      </c>
      <c r="D29" s="41"/>
      <c r="E29" s="42"/>
      <c r="F29" s="42"/>
    </row>
    <row r="30" spans="1:6" ht="24" x14ac:dyDescent="0.35">
      <c r="A30" s="39" t="s">
        <v>75</v>
      </c>
      <c r="B30" s="39" t="s">
        <v>1292</v>
      </c>
      <c r="C30" s="39" t="s">
        <v>1293</v>
      </c>
      <c r="D30" s="39"/>
      <c r="E30" s="40"/>
      <c r="F30" s="40"/>
    </row>
    <row r="31" spans="1:6" ht="48" x14ac:dyDescent="0.35">
      <c r="A31" s="41" t="s">
        <v>76</v>
      </c>
      <c r="B31" s="41" t="s">
        <v>1005</v>
      </c>
      <c r="C31" s="41" t="s">
        <v>1294</v>
      </c>
      <c r="D31" s="41"/>
      <c r="E31" s="42"/>
      <c r="F31" s="42"/>
    </row>
    <row r="32" spans="1:6" ht="24" x14ac:dyDescent="0.35">
      <c r="A32" s="39" t="s">
        <v>77</v>
      </c>
      <c r="B32" s="39" t="s">
        <v>1295</v>
      </c>
      <c r="C32" s="39" t="s">
        <v>1296</v>
      </c>
      <c r="D32" s="39"/>
      <c r="E32" s="40"/>
      <c r="F32" s="40"/>
    </row>
    <row r="33" spans="1:6" x14ac:dyDescent="0.35">
      <c r="A33" s="41" t="s">
        <v>78</v>
      </c>
      <c r="B33" s="41" t="s">
        <v>1297</v>
      </c>
      <c r="C33" s="41" t="s">
        <v>1287</v>
      </c>
      <c r="D33" s="41"/>
      <c r="E33" s="42"/>
      <c r="F33" s="42"/>
    </row>
    <row r="34" spans="1:6" x14ac:dyDescent="0.35">
      <c r="A34" s="39" t="s">
        <v>79</v>
      </c>
      <c r="B34" s="39" t="s">
        <v>1298</v>
      </c>
      <c r="C34" s="39" t="s">
        <v>56</v>
      </c>
      <c r="D34" s="39"/>
      <c r="E34" s="40"/>
      <c r="F34" s="40"/>
    </row>
    <row r="35" spans="1:6" ht="24" x14ac:dyDescent="0.35">
      <c r="A35" s="41" t="s">
        <v>80</v>
      </c>
      <c r="B35" s="41" t="s">
        <v>156</v>
      </c>
      <c r="C35" s="41" t="s">
        <v>1299</v>
      </c>
      <c r="D35" s="41"/>
      <c r="E35" s="42"/>
      <c r="F35" s="42"/>
    </row>
    <row r="36" spans="1:6" x14ac:dyDescent="0.35">
      <c r="A36" s="39" t="s">
        <v>81</v>
      </c>
      <c r="B36" s="39" t="s">
        <v>1300</v>
      </c>
      <c r="C36" s="39" t="s">
        <v>1301</v>
      </c>
      <c r="D36" s="39"/>
      <c r="E36" s="40"/>
      <c r="F36" s="40"/>
    </row>
    <row r="37" spans="1:6" x14ac:dyDescent="0.35">
      <c r="A37" s="41" t="s">
        <v>82</v>
      </c>
      <c r="B37" s="41" t="s">
        <v>1302</v>
      </c>
      <c r="C37" s="41" t="s">
        <v>1303</v>
      </c>
      <c r="D37" s="41"/>
      <c r="E37" s="42"/>
      <c r="F37" s="42"/>
    </row>
    <row r="38" spans="1:6" x14ac:dyDescent="0.35">
      <c r="A38" s="39" t="s">
        <v>83</v>
      </c>
      <c r="B38" s="39" t="s">
        <v>1304</v>
      </c>
      <c r="C38" s="39" t="s">
        <v>1305</v>
      </c>
      <c r="D38" s="39"/>
      <c r="E38" s="40"/>
      <c r="F38" s="40"/>
    </row>
    <row r="39" spans="1:6" x14ac:dyDescent="0.35">
      <c r="A39" s="41" t="s">
        <v>84</v>
      </c>
      <c r="B39" s="41" t="s">
        <v>1306</v>
      </c>
      <c r="C39" s="41" t="s">
        <v>1307</v>
      </c>
      <c r="D39" s="41"/>
      <c r="E39" s="42"/>
      <c r="F39" s="42"/>
    </row>
    <row r="40" spans="1:6" ht="24" x14ac:dyDescent="0.35">
      <c r="A40" s="39" t="s">
        <v>85</v>
      </c>
      <c r="B40" s="39" t="s">
        <v>1308</v>
      </c>
      <c r="C40" s="39" t="s">
        <v>1309</v>
      </c>
      <c r="D40" s="39"/>
      <c r="E40" s="40"/>
      <c r="F40" s="40"/>
    </row>
    <row r="41" spans="1:6" ht="24" x14ac:dyDescent="0.35">
      <c r="A41" s="41" t="s">
        <v>86</v>
      </c>
      <c r="B41" s="41" t="s">
        <v>1310</v>
      </c>
      <c r="C41" s="41" t="s">
        <v>1309</v>
      </c>
      <c r="D41" s="41"/>
      <c r="E41" s="42"/>
      <c r="F41" s="42"/>
    </row>
    <row r="42" spans="1:6" x14ac:dyDescent="0.35">
      <c r="A42" s="39" t="s">
        <v>87</v>
      </c>
      <c r="B42" s="39" t="s">
        <v>1311</v>
      </c>
      <c r="C42" s="39" t="s">
        <v>1312</v>
      </c>
      <c r="D42" s="39"/>
      <c r="E42" s="40"/>
      <c r="F42" s="40"/>
    </row>
    <row r="43" spans="1:6" ht="24" x14ac:dyDescent="0.35">
      <c r="A43" s="41" t="s">
        <v>88</v>
      </c>
      <c r="B43" s="41" t="s">
        <v>1313</v>
      </c>
      <c r="C43" s="41" t="s">
        <v>62</v>
      </c>
      <c r="D43" s="41"/>
      <c r="E43" s="42"/>
      <c r="F43" s="42"/>
    </row>
    <row r="44" spans="1:6" x14ac:dyDescent="0.35">
      <c r="A44" s="39" t="s">
        <v>89</v>
      </c>
      <c r="B44" s="39" t="s">
        <v>1314</v>
      </c>
      <c r="C44" s="39"/>
      <c r="D44" s="39"/>
      <c r="E44" s="40"/>
      <c r="F44" s="40"/>
    </row>
    <row r="45" spans="1:6" x14ac:dyDescent="0.35">
      <c r="A45" s="41" t="s">
        <v>90</v>
      </c>
      <c r="B45" s="41" t="s">
        <v>1315</v>
      </c>
      <c r="C45" s="41" t="s">
        <v>115</v>
      </c>
      <c r="D45" s="41"/>
      <c r="E45" s="42"/>
      <c r="F45" s="42"/>
    </row>
    <row r="46" spans="1:6" ht="180" x14ac:dyDescent="0.35">
      <c r="A46" s="39" t="s">
        <v>91</v>
      </c>
      <c r="B46" s="39" t="s">
        <v>157</v>
      </c>
      <c r="C46" s="39" t="s">
        <v>1316</v>
      </c>
      <c r="D46" s="39"/>
      <c r="E46" s="40"/>
      <c r="F46" s="40"/>
    </row>
    <row r="47" spans="1:6" x14ac:dyDescent="0.35">
      <c r="A47" s="41" t="s">
        <v>92</v>
      </c>
      <c r="B47" s="41" t="s">
        <v>1130</v>
      </c>
      <c r="C47" s="41" t="s">
        <v>1317</v>
      </c>
      <c r="D47" s="41"/>
      <c r="E47" s="42"/>
      <c r="F47" s="42"/>
    </row>
    <row r="48" spans="1:6" x14ac:dyDescent="0.35">
      <c r="A48" s="39" t="s">
        <v>93</v>
      </c>
      <c r="B48" s="39" t="s">
        <v>1132</v>
      </c>
      <c r="C48" s="39" t="s">
        <v>1133</v>
      </c>
      <c r="D48" s="39"/>
      <c r="E48" s="40"/>
      <c r="F48" s="40"/>
    </row>
    <row r="49" spans="1:6" x14ac:dyDescent="0.35">
      <c r="A49" s="41" t="s">
        <v>94</v>
      </c>
      <c r="B49" s="41" t="s">
        <v>1136</v>
      </c>
      <c r="C49" s="41" t="s">
        <v>1318</v>
      </c>
      <c r="D49" s="41"/>
      <c r="E49" s="42"/>
      <c r="F49" s="42"/>
    </row>
    <row r="50" spans="1:6" ht="24" x14ac:dyDescent="0.35">
      <c r="A50" s="39" t="s">
        <v>95</v>
      </c>
      <c r="B50" s="39" t="s">
        <v>1138</v>
      </c>
      <c r="C50" s="39" t="s">
        <v>56</v>
      </c>
      <c r="D50" s="39"/>
      <c r="E50" s="40"/>
      <c r="F50" s="40"/>
    </row>
    <row r="51" spans="1:6" ht="24" x14ac:dyDescent="0.35">
      <c r="A51" s="41" t="s">
        <v>96</v>
      </c>
      <c r="B51" s="41" t="s">
        <v>1319</v>
      </c>
      <c r="C51" s="41" t="s">
        <v>1320</v>
      </c>
      <c r="D51" s="41"/>
      <c r="E51" s="42"/>
      <c r="F51" s="42"/>
    </row>
    <row r="52" spans="1:6" ht="108" x14ac:dyDescent="0.35">
      <c r="A52" s="39" t="s">
        <v>97</v>
      </c>
      <c r="B52" s="39" t="s">
        <v>1139</v>
      </c>
      <c r="C52" s="39" t="s">
        <v>1321</v>
      </c>
      <c r="D52" s="39"/>
      <c r="E52" s="40"/>
      <c r="F52" s="40"/>
    </row>
    <row r="53" spans="1:6" ht="36" x14ac:dyDescent="0.35">
      <c r="A53" s="41" t="s">
        <v>98</v>
      </c>
      <c r="B53" s="41" t="s">
        <v>1322</v>
      </c>
      <c r="C53" s="41" t="s">
        <v>1323</v>
      </c>
      <c r="D53" s="41"/>
      <c r="E53" s="42"/>
      <c r="F53" s="42"/>
    </row>
    <row r="54" spans="1:6" ht="36" x14ac:dyDescent="0.35">
      <c r="A54" s="39" t="s">
        <v>99</v>
      </c>
      <c r="B54" s="39" t="s">
        <v>1324</v>
      </c>
      <c r="C54" s="39"/>
      <c r="D54" s="39"/>
      <c r="E54" s="40"/>
      <c r="F54" s="40"/>
    </row>
    <row r="55" spans="1:6" ht="24" x14ac:dyDescent="0.35">
      <c r="A55" s="41" t="s">
        <v>100</v>
      </c>
      <c r="B55" s="41" t="s">
        <v>1325</v>
      </c>
      <c r="C55" s="41" t="s">
        <v>1326</v>
      </c>
      <c r="D55" s="41"/>
      <c r="E55" s="42"/>
      <c r="F55" s="42"/>
    </row>
    <row r="57" spans="1:6" x14ac:dyDescent="0.35">
      <c r="A57" s="84" t="s">
        <v>133</v>
      </c>
      <c r="B57" s="84"/>
      <c r="C57" s="84"/>
      <c r="D57" s="84"/>
      <c r="E57" s="84" t="s">
        <v>134</v>
      </c>
      <c r="F57" s="84"/>
    </row>
  </sheetData>
  <sheetProtection algorithmName="SHA-512" hashValue="UdLFS/9DBqTNZ1FBI15CDi6V4+I8KFw3U+2WFgHDgHWSWQyRWuewdaWabR05ChqwwVbEw1DoMnkNdkG8ctH+TA==" saltValue="+EiJJPYRgskxAdvBkl9bkA==" spinCount="100000" sheet="1" objects="1" scenarios="1"/>
  <mergeCells count="16">
    <mergeCell ref="A57:D57"/>
    <mergeCell ref="E57:F57"/>
    <mergeCell ref="C6:D6"/>
    <mergeCell ref="E6:F6"/>
    <mergeCell ref="A1:F1"/>
    <mergeCell ref="D2:E2"/>
    <mergeCell ref="D3:E3"/>
    <mergeCell ref="B4:C4"/>
    <mergeCell ref="B5:C5"/>
    <mergeCell ref="A10:F10"/>
    <mergeCell ref="C7:D7"/>
    <mergeCell ref="E7:F7"/>
    <mergeCell ref="A8:B8"/>
    <mergeCell ref="D8:E8"/>
    <mergeCell ref="A9:B9"/>
    <mergeCell ref="C9:F9"/>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4F221-4BEA-4669-A7AE-E840852D93A2}">
  <dimension ref="A1:F63"/>
  <sheetViews>
    <sheetView topLeftCell="A61" workbookViewId="0">
      <selection activeCell="D76" sqref="D76"/>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69" t="s">
        <v>16</v>
      </c>
      <c r="B2" s="69" t="s">
        <v>17</v>
      </c>
      <c r="C2" s="69" t="s">
        <v>19</v>
      </c>
      <c r="D2" s="85" t="s">
        <v>18</v>
      </c>
      <c r="E2" s="85"/>
      <c r="F2" s="69" t="s">
        <v>25</v>
      </c>
    </row>
    <row r="3" spans="1:6" ht="27" customHeight="1" x14ac:dyDescent="0.35">
      <c r="A3" s="70">
        <f>Summary!A20</f>
        <v>19</v>
      </c>
      <c r="B3" s="10" t="str">
        <f>Summary!B20</f>
        <v>MHD10001</v>
      </c>
      <c r="C3" s="10">
        <f>Summary!D20</f>
        <v>0</v>
      </c>
      <c r="D3" s="88" t="str">
        <f>Summary!C20</f>
        <v>CRRT UNIT</v>
      </c>
      <c r="E3" s="88"/>
      <c r="F3" s="73">
        <f>Summary!K20</f>
        <v>0</v>
      </c>
    </row>
    <row r="4" spans="1:6" ht="37.15" customHeight="1" x14ac:dyDescent="0.35">
      <c r="A4" s="69" t="s">
        <v>27</v>
      </c>
      <c r="B4" s="85" t="s">
        <v>42</v>
      </c>
      <c r="C4" s="85"/>
      <c r="D4" s="69" t="s">
        <v>43</v>
      </c>
      <c r="E4" s="69" t="s">
        <v>23</v>
      </c>
      <c r="F4" s="69" t="s">
        <v>44</v>
      </c>
    </row>
    <row r="5" spans="1:6" ht="27" customHeight="1" x14ac:dyDescent="0.35">
      <c r="A5" s="44">
        <f>Summary!M20</f>
        <v>0</v>
      </c>
      <c r="B5" s="98">
        <f>Summary!G20</f>
        <v>0</v>
      </c>
      <c r="C5" s="88"/>
      <c r="D5" s="44">
        <f>Summary!P20</f>
        <v>0</v>
      </c>
      <c r="E5" s="73">
        <f>Summary!I20</f>
        <v>0</v>
      </c>
      <c r="F5" s="73">
        <f>Summary!J20</f>
        <v>0</v>
      </c>
    </row>
    <row r="6" spans="1:6" ht="24.75" customHeight="1" x14ac:dyDescent="0.35">
      <c r="A6" s="69" t="s">
        <v>45</v>
      </c>
      <c r="B6" s="69" t="s">
        <v>46</v>
      </c>
      <c r="C6" s="85" t="s">
        <v>47</v>
      </c>
      <c r="D6" s="85"/>
      <c r="E6" s="89" t="s">
        <v>31</v>
      </c>
      <c r="F6" s="90"/>
    </row>
    <row r="7" spans="1:6" ht="27" customHeight="1" x14ac:dyDescent="0.35">
      <c r="A7" s="43">
        <f>Summary!L20</f>
        <v>0</v>
      </c>
      <c r="B7" s="71">
        <f>Summary!N20</f>
        <v>0</v>
      </c>
      <c r="C7" s="98">
        <f>Summary!O20</f>
        <v>0</v>
      </c>
      <c r="D7" s="88"/>
      <c r="E7" s="91">
        <f>Summary!Q20</f>
        <v>0</v>
      </c>
      <c r="F7" s="92"/>
    </row>
    <row r="8" spans="1:6" ht="33.65" customHeight="1" x14ac:dyDescent="0.35">
      <c r="A8" s="85" t="s">
        <v>33</v>
      </c>
      <c r="B8" s="85"/>
      <c r="C8" s="37">
        <f>Summary!S20</f>
        <v>0</v>
      </c>
      <c r="D8" s="85" t="s">
        <v>34</v>
      </c>
      <c r="E8" s="85"/>
      <c r="F8" s="72">
        <f>Summary!T20</f>
        <v>0</v>
      </c>
    </row>
    <row r="9" spans="1:6" ht="38.25" customHeight="1" x14ac:dyDescent="0.35">
      <c r="A9" s="93" t="s">
        <v>32</v>
      </c>
      <c r="B9" s="94"/>
      <c r="C9" s="99">
        <f>Summary!R20</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x14ac:dyDescent="0.35">
      <c r="A12" s="39" t="s">
        <v>55</v>
      </c>
      <c r="B12" s="39" t="s">
        <v>1327</v>
      </c>
      <c r="C12" s="39"/>
      <c r="D12" s="39"/>
      <c r="E12" s="40"/>
      <c r="F12" s="40"/>
    </row>
    <row r="13" spans="1:6" ht="36" x14ac:dyDescent="0.35">
      <c r="A13" s="41" t="s">
        <v>57</v>
      </c>
      <c r="B13" s="41" t="s">
        <v>1328</v>
      </c>
      <c r="C13" s="41"/>
      <c r="D13" s="41"/>
      <c r="E13" s="42"/>
      <c r="F13" s="42"/>
    </row>
    <row r="14" spans="1:6" ht="24" x14ac:dyDescent="0.35">
      <c r="A14" s="39" t="s">
        <v>58</v>
      </c>
      <c r="B14" s="39" t="s">
        <v>1329</v>
      </c>
      <c r="C14" s="39" t="s">
        <v>56</v>
      </c>
      <c r="D14" s="39"/>
      <c r="E14" s="40"/>
      <c r="F14" s="40"/>
    </row>
    <row r="15" spans="1:6" ht="24" x14ac:dyDescent="0.35">
      <c r="A15" s="41" t="s">
        <v>59</v>
      </c>
      <c r="B15" s="41" t="s">
        <v>1330</v>
      </c>
      <c r="C15" s="41" t="s">
        <v>56</v>
      </c>
      <c r="D15" s="41"/>
      <c r="E15" s="42"/>
      <c r="F15" s="42"/>
    </row>
    <row r="16" spans="1:6" ht="24" x14ac:dyDescent="0.35">
      <c r="A16" s="39" t="s">
        <v>60</v>
      </c>
      <c r="B16" s="39" t="s">
        <v>1331</v>
      </c>
      <c r="C16" s="39" t="s">
        <v>56</v>
      </c>
      <c r="D16" s="39"/>
      <c r="E16" s="40"/>
      <c r="F16" s="40"/>
    </row>
    <row r="17" spans="1:6" ht="24" x14ac:dyDescent="0.35">
      <c r="A17" s="41" t="s">
        <v>61</v>
      </c>
      <c r="B17" s="41" t="s">
        <v>1332</v>
      </c>
      <c r="C17" s="41" t="s">
        <v>56</v>
      </c>
      <c r="D17" s="41"/>
      <c r="E17" s="42"/>
      <c r="F17" s="42"/>
    </row>
    <row r="18" spans="1:6" ht="36" x14ac:dyDescent="0.35">
      <c r="A18" s="39" t="s">
        <v>63</v>
      </c>
      <c r="B18" s="39" t="s">
        <v>1333</v>
      </c>
      <c r="C18" s="39" t="s">
        <v>56</v>
      </c>
      <c r="D18" s="39"/>
      <c r="E18" s="40"/>
      <c r="F18" s="40"/>
    </row>
    <row r="19" spans="1:6" ht="60" x14ac:dyDescent="0.35">
      <c r="A19" s="41" t="s">
        <v>64</v>
      </c>
      <c r="B19" s="41" t="s">
        <v>1334</v>
      </c>
      <c r="C19" s="41" t="s">
        <v>56</v>
      </c>
      <c r="D19" s="41"/>
      <c r="E19" s="42"/>
      <c r="F19" s="42"/>
    </row>
    <row r="20" spans="1:6" ht="36" x14ac:dyDescent="0.35">
      <c r="A20" s="39" t="s">
        <v>65</v>
      </c>
      <c r="B20" s="39" t="s">
        <v>1335</v>
      </c>
      <c r="C20" s="39" t="s">
        <v>56</v>
      </c>
      <c r="D20" s="39"/>
      <c r="E20" s="40"/>
      <c r="F20" s="40"/>
    </row>
    <row r="21" spans="1:6" ht="24" x14ac:dyDescent="0.35">
      <c r="A21" s="41" t="s">
        <v>66</v>
      </c>
      <c r="B21" s="41" t="s">
        <v>1336</v>
      </c>
      <c r="C21" s="41" t="s">
        <v>56</v>
      </c>
      <c r="D21" s="41"/>
      <c r="E21" s="42"/>
      <c r="F21" s="42"/>
    </row>
    <row r="22" spans="1:6" ht="84" x14ac:dyDescent="0.35">
      <c r="A22" s="39" t="s">
        <v>67</v>
      </c>
      <c r="B22" s="39" t="s">
        <v>1337</v>
      </c>
      <c r="C22" s="39" t="s">
        <v>56</v>
      </c>
      <c r="D22" s="39"/>
      <c r="E22" s="40"/>
      <c r="F22" s="40"/>
    </row>
    <row r="23" spans="1:6" ht="60" x14ac:dyDescent="0.35">
      <c r="A23" s="41" t="s">
        <v>68</v>
      </c>
      <c r="B23" s="41" t="s">
        <v>1338</v>
      </c>
      <c r="C23" s="41" t="s">
        <v>56</v>
      </c>
      <c r="D23" s="41"/>
      <c r="E23" s="42"/>
      <c r="F23" s="42"/>
    </row>
    <row r="24" spans="1:6" ht="48" x14ac:dyDescent="0.35">
      <c r="A24" s="39" t="s">
        <v>69</v>
      </c>
      <c r="B24" s="39" t="s">
        <v>1339</v>
      </c>
      <c r="C24" s="39" t="s">
        <v>56</v>
      </c>
      <c r="D24" s="39"/>
      <c r="E24" s="40"/>
      <c r="F24" s="40"/>
    </row>
    <row r="25" spans="1:6" x14ac:dyDescent="0.35">
      <c r="A25" s="41" t="s">
        <v>70</v>
      </c>
      <c r="B25" s="41" t="s">
        <v>1340</v>
      </c>
      <c r="C25" s="41" t="s">
        <v>56</v>
      </c>
      <c r="D25" s="41"/>
      <c r="E25" s="42"/>
      <c r="F25" s="42"/>
    </row>
    <row r="26" spans="1:6" x14ac:dyDescent="0.35">
      <c r="A26" s="39" t="s">
        <v>71</v>
      </c>
      <c r="B26" s="39" t="s">
        <v>1341</v>
      </c>
      <c r="C26" s="39" t="s">
        <v>56</v>
      </c>
      <c r="D26" s="39"/>
      <c r="E26" s="40"/>
      <c r="F26" s="40"/>
    </row>
    <row r="27" spans="1:6" x14ac:dyDescent="0.35">
      <c r="A27" s="41" t="s">
        <v>72</v>
      </c>
      <c r="B27" s="41" t="s">
        <v>1342</v>
      </c>
      <c r="C27" s="41" t="s">
        <v>56</v>
      </c>
      <c r="D27" s="41"/>
      <c r="E27" s="42"/>
      <c r="F27" s="42"/>
    </row>
    <row r="28" spans="1:6" x14ac:dyDescent="0.35">
      <c r="A28" s="39" t="s">
        <v>73</v>
      </c>
      <c r="B28" s="39" t="s">
        <v>1343</v>
      </c>
      <c r="C28" s="39" t="s">
        <v>56</v>
      </c>
      <c r="D28" s="39"/>
      <c r="E28" s="40"/>
      <c r="F28" s="40"/>
    </row>
    <row r="29" spans="1:6" x14ac:dyDescent="0.35">
      <c r="A29" s="41" t="s">
        <v>74</v>
      </c>
      <c r="B29" s="41" t="s">
        <v>1344</v>
      </c>
      <c r="C29" s="41" t="s">
        <v>56</v>
      </c>
      <c r="D29" s="41"/>
      <c r="E29" s="42"/>
      <c r="F29" s="42"/>
    </row>
    <row r="30" spans="1:6" ht="60" x14ac:dyDescent="0.35">
      <c r="A30" s="39" t="s">
        <v>75</v>
      </c>
      <c r="B30" s="39" t="s">
        <v>1345</v>
      </c>
      <c r="C30" s="39" t="s">
        <v>56</v>
      </c>
      <c r="D30" s="39"/>
      <c r="E30" s="40"/>
      <c r="F30" s="40"/>
    </row>
    <row r="31" spans="1:6" ht="84" x14ac:dyDescent="0.35">
      <c r="A31" s="41" t="s">
        <v>76</v>
      </c>
      <c r="B31" s="41" t="s">
        <v>1346</v>
      </c>
      <c r="C31" s="41" t="s">
        <v>56</v>
      </c>
      <c r="D31" s="41"/>
      <c r="E31" s="42"/>
      <c r="F31" s="42"/>
    </row>
    <row r="32" spans="1:6" ht="36" x14ac:dyDescent="0.35">
      <c r="A32" s="39" t="s">
        <v>77</v>
      </c>
      <c r="B32" s="39" t="s">
        <v>1347</v>
      </c>
      <c r="C32" s="39"/>
      <c r="D32" s="39"/>
      <c r="E32" s="40"/>
      <c r="F32" s="40"/>
    </row>
    <row r="33" spans="1:6" x14ac:dyDescent="0.35">
      <c r="A33" s="41" t="s">
        <v>78</v>
      </c>
      <c r="B33" s="41" t="s">
        <v>1348</v>
      </c>
      <c r="C33" s="41" t="s">
        <v>56</v>
      </c>
      <c r="D33" s="41"/>
      <c r="E33" s="42"/>
      <c r="F33" s="42"/>
    </row>
    <row r="34" spans="1:6" x14ac:dyDescent="0.35">
      <c r="A34" s="39" t="s">
        <v>79</v>
      </c>
      <c r="B34" s="39" t="s">
        <v>1349</v>
      </c>
      <c r="C34" s="39" t="s">
        <v>56</v>
      </c>
      <c r="D34" s="39"/>
      <c r="E34" s="40"/>
      <c r="F34" s="40"/>
    </row>
    <row r="35" spans="1:6" ht="24" x14ac:dyDescent="0.35">
      <c r="A35" s="41" t="s">
        <v>80</v>
      </c>
      <c r="B35" s="41" t="s">
        <v>1350</v>
      </c>
      <c r="C35" s="41" t="s">
        <v>56</v>
      </c>
      <c r="D35" s="41"/>
      <c r="E35" s="42"/>
      <c r="F35" s="42"/>
    </row>
    <row r="36" spans="1:6" x14ac:dyDescent="0.35">
      <c r="A36" s="39" t="s">
        <v>81</v>
      </c>
      <c r="B36" s="39" t="s">
        <v>1351</v>
      </c>
      <c r="C36" s="39" t="s">
        <v>56</v>
      </c>
      <c r="D36" s="39"/>
      <c r="E36" s="40"/>
      <c r="F36" s="40"/>
    </row>
    <row r="37" spans="1:6" ht="24" x14ac:dyDescent="0.35">
      <c r="A37" s="41" t="s">
        <v>82</v>
      </c>
      <c r="B37" s="41" t="s">
        <v>1352</v>
      </c>
      <c r="C37" s="41"/>
      <c r="D37" s="41"/>
      <c r="E37" s="42"/>
      <c r="F37" s="42"/>
    </row>
    <row r="38" spans="1:6" ht="24" x14ac:dyDescent="0.35">
      <c r="A38" s="39" t="s">
        <v>83</v>
      </c>
      <c r="B38" s="39" t="s">
        <v>1353</v>
      </c>
      <c r="C38" s="39" t="s">
        <v>56</v>
      </c>
      <c r="D38" s="39"/>
      <c r="E38" s="40"/>
      <c r="F38" s="40"/>
    </row>
    <row r="39" spans="1:6" ht="24" x14ac:dyDescent="0.35">
      <c r="A39" s="41" t="s">
        <v>84</v>
      </c>
      <c r="B39" s="41" t="s">
        <v>1354</v>
      </c>
      <c r="C39" s="41" t="s">
        <v>56</v>
      </c>
      <c r="D39" s="41"/>
      <c r="E39" s="42"/>
      <c r="F39" s="42"/>
    </row>
    <row r="40" spans="1:6" ht="24" x14ac:dyDescent="0.35">
      <c r="A40" s="39" t="s">
        <v>85</v>
      </c>
      <c r="B40" s="39" t="s">
        <v>1355</v>
      </c>
      <c r="C40" s="39" t="s">
        <v>56</v>
      </c>
      <c r="D40" s="39"/>
      <c r="E40" s="40"/>
      <c r="F40" s="40"/>
    </row>
    <row r="41" spans="1:6" ht="24" x14ac:dyDescent="0.35">
      <c r="A41" s="41" t="s">
        <v>86</v>
      </c>
      <c r="B41" s="41" t="s">
        <v>1356</v>
      </c>
      <c r="C41" s="41" t="s">
        <v>56</v>
      </c>
      <c r="D41" s="41"/>
      <c r="E41" s="42"/>
      <c r="F41" s="42"/>
    </row>
    <row r="42" spans="1:6" x14ac:dyDescent="0.35">
      <c r="A42" s="39" t="s">
        <v>87</v>
      </c>
      <c r="B42" s="39" t="s">
        <v>1357</v>
      </c>
      <c r="C42" s="39" t="s">
        <v>56</v>
      </c>
      <c r="D42" s="39"/>
      <c r="E42" s="40"/>
      <c r="F42" s="40"/>
    </row>
    <row r="43" spans="1:6" ht="36" x14ac:dyDescent="0.35">
      <c r="A43" s="41" t="s">
        <v>88</v>
      </c>
      <c r="B43" s="41" t="s">
        <v>1358</v>
      </c>
      <c r="C43" s="41" t="s">
        <v>56</v>
      </c>
      <c r="D43" s="41"/>
      <c r="E43" s="42"/>
      <c r="F43" s="42"/>
    </row>
    <row r="44" spans="1:6" x14ac:dyDescent="0.35">
      <c r="A44" s="39" t="s">
        <v>89</v>
      </c>
      <c r="B44" s="39" t="s">
        <v>1359</v>
      </c>
      <c r="C44" s="39" t="s">
        <v>1360</v>
      </c>
      <c r="D44" s="39"/>
      <c r="E44" s="40"/>
      <c r="F44" s="40"/>
    </row>
    <row r="45" spans="1:6" ht="24" x14ac:dyDescent="0.35">
      <c r="A45" s="41" t="s">
        <v>90</v>
      </c>
      <c r="B45" s="41" t="s">
        <v>1361</v>
      </c>
      <c r="C45" s="41"/>
      <c r="D45" s="41"/>
      <c r="E45" s="42"/>
      <c r="F45" s="42"/>
    </row>
    <row r="46" spans="1:6" ht="36" x14ac:dyDescent="0.35">
      <c r="A46" s="39" t="s">
        <v>91</v>
      </c>
      <c r="B46" s="39" t="s">
        <v>1362</v>
      </c>
      <c r="C46" s="39" t="s">
        <v>56</v>
      </c>
      <c r="D46" s="39"/>
      <c r="E46" s="40"/>
      <c r="F46" s="40"/>
    </row>
    <row r="47" spans="1:6" ht="24" x14ac:dyDescent="0.35">
      <c r="A47" s="41" t="s">
        <v>92</v>
      </c>
      <c r="B47" s="41" t="s">
        <v>1363</v>
      </c>
      <c r="C47" s="41" t="s">
        <v>56</v>
      </c>
      <c r="D47" s="41"/>
      <c r="E47" s="42"/>
      <c r="F47" s="42"/>
    </row>
    <row r="48" spans="1:6" ht="60" x14ac:dyDescent="0.35">
      <c r="A48" s="39" t="s">
        <v>93</v>
      </c>
      <c r="B48" s="39" t="s">
        <v>1364</v>
      </c>
      <c r="C48" s="39"/>
      <c r="D48" s="39"/>
      <c r="E48" s="40"/>
      <c r="F48" s="40"/>
    </row>
    <row r="49" spans="1:6" ht="72" x14ac:dyDescent="0.35">
      <c r="A49" s="41" t="s">
        <v>94</v>
      </c>
      <c r="B49" s="41" t="s">
        <v>1365</v>
      </c>
      <c r="C49" s="41" t="s">
        <v>56</v>
      </c>
      <c r="D49" s="41"/>
      <c r="E49" s="42"/>
      <c r="F49" s="42"/>
    </row>
    <row r="50" spans="1:6" ht="36" x14ac:dyDescent="0.35">
      <c r="A50" s="39" t="s">
        <v>95</v>
      </c>
      <c r="B50" s="39" t="s">
        <v>1366</v>
      </c>
      <c r="C50" s="39" t="s">
        <v>56</v>
      </c>
      <c r="D50" s="39"/>
      <c r="E50" s="40"/>
      <c r="F50" s="40"/>
    </row>
    <row r="51" spans="1:6" ht="84" x14ac:dyDescent="0.35">
      <c r="A51" s="41" t="s">
        <v>96</v>
      </c>
      <c r="B51" s="41" t="s">
        <v>1367</v>
      </c>
      <c r="C51" s="41" t="s">
        <v>56</v>
      </c>
      <c r="D51" s="41"/>
      <c r="E51" s="42"/>
      <c r="F51" s="42"/>
    </row>
    <row r="52" spans="1:6" ht="48" x14ac:dyDescent="0.35">
      <c r="A52" s="39" t="s">
        <v>97</v>
      </c>
      <c r="B52" s="39" t="s">
        <v>1368</v>
      </c>
      <c r="C52" s="39" t="s">
        <v>56</v>
      </c>
      <c r="D52" s="39"/>
      <c r="E52" s="40"/>
      <c r="F52" s="40"/>
    </row>
    <row r="53" spans="1:6" ht="36" x14ac:dyDescent="0.35">
      <c r="A53" s="41" t="s">
        <v>98</v>
      </c>
      <c r="B53" s="41" t="s">
        <v>1369</v>
      </c>
      <c r="C53" s="41" t="s">
        <v>56</v>
      </c>
      <c r="D53" s="41"/>
      <c r="E53" s="42"/>
      <c r="F53" s="42"/>
    </row>
    <row r="54" spans="1:6" x14ac:dyDescent="0.35">
      <c r="A54" s="39" t="s">
        <v>99</v>
      </c>
      <c r="B54" s="39" t="s">
        <v>1370</v>
      </c>
      <c r="C54" s="39"/>
      <c r="D54" s="39"/>
      <c r="E54" s="40"/>
      <c r="F54" s="40"/>
    </row>
    <row r="55" spans="1:6" ht="36" x14ac:dyDescent="0.35">
      <c r="A55" s="41" t="s">
        <v>100</v>
      </c>
      <c r="B55" s="41" t="s">
        <v>1371</v>
      </c>
      <c r="C55" s="41" t="s">
        <v>56</v>
      </c>
      <c r="D55" s="41"/>
      <c r="E55" s="42"/>
      <c r="F55" s="42"/>
    </row>
    <row r="56" spans="1:6" ht="24" x14ac:dyDescent="0.35">
      <c r="A56" s="39" t="s">
        <v>101</v>
      </c>
      <c r="B56" s="39" t="s">
        <v>1372</v>
      </c>
      <c r="C56" s="39" t="s">
        <v>56</v>
      </c>
      <c r="D56" s="39"/>
      <c r="E56" s="40"/>
      <c r="F56" s="40"/>
    </row>
    <row r="57" spans="1:6" ht="24" x14ac:dyDescent="0.35">
      <c r="A57" s="41" t="s">
        <v>102</v>
      </c>
      <c r="B57" s="41" t="s">
        <v>1373</v>
      </c>
      <c r="C57" s="41"/>
      <c r="D57" s="41"/>
      <c r="E57" s="42"/>
      <c r="F57" s="42"/>
    </row>
    <row r="58" spans="1:6" ht="60" x14ac:dyDescent="0.35">
      <c r="A58" s="39" t="s">
        <v>103</v>
      </c>
      <c r="B58" s="39" t="s">
        <v>1374</v>
      </c>
      <c r="C58" s="39" t="s">
        <v>56</v>
      </c>
      <c r="D58" s="39"/>
      <c r="E58" s="40"/>
      <c r="F58" s="40"/>
    </row>
    <row r="59" spans="1:6" ht="60" x14ac:dyDescent="0.35">
      <c r="A59" s="41" t="s">
        <v>104</v>
      </c>
      <c r="B59" s="41" t="s">
        <v>1375</v>
      </c>
      <c r="C59" s="41" t="s">
        <v>56</v>
      </c>
      <c r="D59" s="41"/>
      <c r="E59" s="42"/>
      <c r="F59" s="42"/>
    </row>
    <row r="60" spans="1:6" ht="96" x14ac:dyDescent="0.35">
      <c r="A60" s="39" t="s">
        <v>105</v>
      </c>
      <c r="B60" s="39" t="s">
        <v>1376</v>
      </c>
      <c r="C60" s="39" t="s">
        <v>56</v>
      </c>
      <c r="D60" s="39"/>
      <c r="E60" s="40"/>
      <c r="F60" s="40"/>
    </row>
    <row r="61" spans="1:6" ht="36" x14ac:dyDescent="0.35">
      <c r="A61" s="41" t="s">
        <v>106</v>
      </c>
      <c r="B61" s="41" t="s">
        <v>1377</v>
      </c>
      <c r="C61" s="41" t="s">
        <v>56</v>
      </c>
      <c r="D61" s="41"/>
      <c r="E61" s="42"/>
      <c r="F61" s="42"/>
    </row>
    <row r="63" spans="1:6" x14ac:dyDescent="0.35">
      <c r="A63" s="84" t="s">
        <v>133</v>
      </c>
      <c r="B63" s="84"/>
      <c r="C63" s="84"/>
      <c r="D63" s="84"/>
      <c r="E63" s="84" t="s">
        <v>134</v>
      </c>
      <c r="F63" s="84"/>
    </row>
  </sheetData>
  <sheetProtection algorithmName="SHA-512" hashValue="ua9EYi5Ym0XWd6AT+U+uZKg9iBnb/vlmLFeDnNjCvBqxv0WrN1JEPnsVjk+4Eq4y2LYuKASi9O/dFVStizhl8A==" saltValue="X/2XB2GA6S1gwbSyHiBGTw==" spinCount="100000" sheet="1" objects="1" scenarios="1"/>
  <mergeCells count="16">
    <mergeCell ref="A63:D63"/>
    <mergeCell ref="E63:F63"/>
    <mergeCell ref="A10:F10"/>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FB617-16F0-4CEF-A4A6-CFC42A11E728}">
  <dimension ref="A1:F64"/>
  <sheetViews>
    <sheetView topLeftCell="A61" workbookViewId="0">
      <selection activeCell="A64" sqref="A64:XFD64"/>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69" t="s">
        <v>16</v>
      </c>
      <c r="B2" s="69" t="s">
        <v>17</v>
      </c>
      <c r="C2" s="69" t="s">
        <v>19</v>
      </c>
      <c r="D2" s="85" t="s">
        <v>18</v>
      </c>
      <c r="E2" s="85"/>
      <c r="F2" s="69" t="s">
        <v>25</v>
      </c>
    </row>
    <row r="3" spans="1:6" ht="27" customHeight="1" x14ac:dyDescent="0.35">
      <c r="A3" s="70">
        <f>Summary!A21</f>
        <v>20</v>
      </c>
      <c r="B3" s="10" t="str">
        <f>Summary!B21</f>
        <v>MHD10004</v>
      </c>
      <c r="C3" s="10">
        <f>Summary!D21</f>
        <v>0</v>
      </c>
      <c r="D3" s="88" t="str">
        <f>Summary!C21</f>
        <v>DIALYSIS HAEMOFILTRATION</v>
      </c>
      <c r="E3" s="88"/>
      <c r="F3" s="73">
        <f>Summary!K21</f>
        <v>0</v>
      </c>
    </row>
    <row r="4" spans="1:6" ht="37.15" customHeight="1" x14ac:dyDescent="0.35">
      <c r="A4" s="69" t="s">
        <v>27</v>
      </c>
      <c r="B4" s="85" t="s">
        <v>42</v>
      </c>
      <c r="C4" s="85"/>
      <c r="D4" s="69" t="s">
        <v>43</v>
      </c>
      <c r="E4" s="69" t="s">
        <v>23</v>
      </c>
      <c r="F4" s="69" t="s">
        <v>44</v>
      </c>
    </row>
    <row r="5" spans="1:6" ht="27" customHeight="1" x14ac:dyDescent="0.35">
      <c r="A5" s="44">
        <f>Summary!M21</f>
        <v>0</v>
      </c>
      <c r="B5" s="98">
        <f>Summary!G21</f>
        <v>0</v>
      </c>
      <c r="C5" s="88"/>
      <c r="D5" s="44">
        <f>Summary!P21</f>
        <v>0</v>
      </c>
      <c r="E5" s="73">
        <f>Summary!I21</f>
        <v>0</v>
      </c>
      <c r="F5" s="73">
        <f>Summary!J21</f>
        <v>0</v>
      </c>
    </row>
    <row r="6" spans="1:6" ht="24.75" customHeight="1" x14ac:dyDescent="0.35">
      <c r="A6" s="69" t="s">
        <v>45</v>
      </c>
      <c r="B6" s="69" t="s">
        <v>46</v>
      </c>
      <c r="C6" s="85" t="s">
        <v>47</v>
      </c>
      <c r="D6" s="85"/>
      <c r="E6" s="89" t="s">
        <v>31</v>
      </c>
      <c r="F6" s="90"/>
    </row>
    <row r="7" spans="1:6" ht="27" customHeight="1" x14ac:dyDescent="0.35">
      <c r="A7" s="43">
        <f>Summary!L21</f>
        <v>0</v>
      </c>
      <c r="B7" s="71">
        <f>Summary!N21</f>
        <v>0</v>
      </c>
      <c r="C7" s="98">
        <f>Summary!O21</f>
        <v>0</v>
      </c>
      <c r="D7" s="88"/>
      <c r="E7" s="91">
        <f>Summary!Q21</f>
        <v>0</v>
      </c>
      <c r="F7" s="92"/>
    </row>
    <row r="8" spans="1:6" ht="33.65" customHeight="1" x14ac:dyDescent="0.35">
      <c r="A8" s="85" t="s">
        <v>33</v>
      </c>
      <c r="B8" s="85"/>
      <c r="C8" s="37">
        <f>Summary!S21</f>
        <v>0</v>
      </c>
      <c r="D8" s="85" t="s">
        <v>34</v>
      </c>
      <c r="E8" s="85"/>
      <c r="F8" s="72">
        <f>Summary!T21</f>
        <v>0</v>
      </c>
    </row>
    <row r="9" spans="1:6" ht="38.25" customHeight="1" x14ac:dyDescent="0.35">
      <c r="A9" s="93" t="s">
        <v>32</v>
      </c>
      <c r="B9" s="94"/>
      <c r="C9" s="99">
        <f>Summary!R21</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ht="84" x14ac:dyDescent="0.35">
      <c r="A12" s="39" t="s">
        <v>55</v>
      </c>
      <c r="B12" s="39" t="s">
        <v>1378</v>
      </c>
      <c r="C12" s="39" t="s">
        <v>56</v>
      </c>
      <c r="D12" s="39"/>
      <c r="E12" s="40"/>
      <c r="F12" s="40"/>
    </row>
    <row r="13" spans="1:6" x14ac:dyDescent="0.35">
      <c r="A13" s="41" t="s">
        <v>57</v>
      </c>
      <c r="B13" s="41" t="s">
        <v>1379</v>
      </c>
      <c r="C13" s="41" t="s">
        <v>56</v>
      </c>
      <c r="D13" s="41"/>
      <c r="E13" s="42"/>
      <c r="F13" s="42"/>
    </row>
    <row r="14" spans="1:6" x14ac:dyDescent="0.35">
      <c r="A14" s="39" t="s">
        <v>58</v>
      </c>
      <c r="B14" s="39" t="s">
        <v>1380</v>
      </c>
      <c r="C14" s="39" t="s">
        <v>56</v>
      </c>
      <c r="D14" s="39"/>
      <c r="E14" s="40"/>
      <c r="F14" s="40"/>
    </row>
    <row r="15" spans="1:6" ht="36" x14ac:dyDescent="0.35">
      <c r="A15" s="41" t="s">
        <v>59</v>
      </c>
      <c r="B15" s="41" t="s">
        <v>1381</v>
      </c>
      <c r="C15" s="41" t="s">
        <v>56</v>
      </c>
      <c r="D15" s="41"/>
      <c r="E15" s="42"/>
      <c r="F15" s="42"/>
    </row>
    <row r="16" spans="1:6" ht="48" x14ac:dyDescent="0.35">
      <c r="A16" s="39" t="s">
        <v>60</v>
      </c>
      <c r="B16" s="39" t="s">
        <v>1382</v>
      </c>
      <c r="C16" s="39" t="s">
        <v>56</v>
      </c>
      <c r="D16" s="39"/>
      <c r="E16" s="40"/>
      <c r="F16" s="40"/>
    </row>
    <row r="17" spans="1:6" ht="24" x14ac:dyDescent="0.35">
      <c r="A17" s="41" t="s">
        <v>61</v>
      </c>
      <c r="B17" s="41" t="s">
        <v>1383</v>
      </c>
      <c r="C17" s="41" t="s">
        <v>56</v>
      </c>
      <c r="D17" s="41"/>
      <c r="E17" s="42"/>
      <c r="F17" s="42"/>
    </row>
    <row r="18" spans="1:6" ht="48" x14ac:dyDescent="0.35">
      <c r="A18" s="39" t="s">
        <v>63</v>
      </c>
      <c r="B18" s="39" t="s">
        <v>1384</v>
      </c>
      <c r="C18" s="39" t="s">
        <v>56</v>
      </c>
      <c r="D18" s="39"/>
      <c r="E18" s="40"/>
      <c r="F18" s="40"/>
    </row>
    <row r="19" spans="1:6" ht="48" x14ac:dyDescent="0.35">
      <c r="A19" s="41" t="s">
        <v>64</v>
      </c>
      <c r="B19" s="41" t="s">
        <v>1385</v>
      </c>
      <c r="C19" s="41" t="s">
        <v>56</v>
      </c>
      <c r="D19" s="41"/>
      <c r="E19" s="42"/>
      <c r="F19" s="42"/>
    </row>
    <row r="20" spans="1:6" ht="36" x14ac:dyDescent="0.35">
      <c r="A20" s="39" t="s">
        <v>65</v>
      </c>
      <c r="B20" s="39" t="s">
        <v>1386</v>
      </c>
      <c r="C20" s="39" t="s">
        <v>56</v>
      </c>
      <c r="D20" s="39"/>
      <c r="E20" s="40"/>
      <c r="F20" s="40"/>
    </row>
    <row r="21" spans="1:6" ht="96" x14ac:dyDescent="0.35">
      <c r="A21" s="41" t="s">
        <v>66</v>
      </c>
      <c r="B21" s="41" t="s">
        <v>1387</v>
      </c>
      <c r="C21" s="41" t="s">
        <v>56</v>
      </c>
      <c r="D21" s="41"/>
      <c r="E21" s="42"/>
      <c r="F21" s="42"/>
    </row>
    <row r="22" spans="1:6" ht="60" x14ac:dyDescent="0.35">
      <c r="A22" s="39" t="s">
        <v>67</v>
      </c>
      <c r="B22" s="39" t="s">
        <v>1388</v>
      </c>
      <c r="C22" s="39"/>
      <c r="D22" s="39"/>
      <c r="E22" s="40"/>
      <c r="F22" s="40"/>
    </row>
    <row r="23" spans="1:6" ht="48" x14ac:dyDescent="0.35">
      <c r="A23" s="41" t="s">
        <v>68</v>
      </c>
      <c r="B23" s="41" t="s">
        <v>1389</v>
      </c>
      <c r="C23" s="41" t="s">
        <v>56</v>
      </c>
      <c r="D23" s="41"/>
      <c r="E23" s="42"/>
      <c r="F23" s="42"/>
    </row>
    <row r="24" spans="1:6" ht="48" x14ac:dyDescent="0.35">
      <c r="A24" s="39" t="s">
        <v>69</v>
      </c>
      <c r="B24" s="39" t="s">
        <v>1390</v>
      </c>
      <c r="C24" s="39" t="s">
        <v>56</v>
      </c>
      <c r="D24" s="39"/>
      <c r="E24" s="40"/>
      <c r="F24" s="40"/>
    </row>
    <row r="25" spans="1:6" ht="96" x14ac:dyDescent="0.35">
      <c r="A25" s="41" t="s">
        <v>70</v>
      </c>
      <c r="B25" s="41" t="s">
        <v>1391</v>
      </c>
      <c r="C25" s="41" t="s">
        <v>56</v>
      </c>
      <c r="D25" s="41"/>
      <c r="E25" s="42"/>
      <c r="F25" s="42"/>
    </row>
    <row r="26" spans="1:6" ht="36" x14ac:dyDescent="0.35">
      <c r="A26" s="39" t="s">
        <v>71</v>
      </c>
      <c r="B26" s="39" t="s">
        <v>1392</v>
      </c>
      <c r="C26" s="39" t="s">
        <v>56</v>
      </c>
      <c r="D26" s="39"/>
      <c r="E26" s="40"/>
      <c r="F26" s="40"/>
    </row>
    <row r="27" spans="1:6" ht="48" x14ac:dyDescent="0.35">
      <c r="A27" s="41" t="s">
        <v>72</v>
      </c>
      <c r="B27" s="41" t="s">
        <v>1393</v>
      </c>
      <c r="C27" s="41" t="s">
        <v>56</v>
      </c>
      <c r="D27" s="41"/>
      <c r="E27" s="42"/>
      <c r="F27" s="42"/>
    </row>
    <row r="28" spans="1:6" ht="24" x14ac:dyDescent="0.35">
      <c r="A28" s="39" t="s">
        <v>73</v>
      </c>
      <c r="B28" s="39" t="s">
        <v>1394</v>
      </c>
      <c r="C28" s="39" t="s">
        <v>56</v>
      </c>
      <c r="D28" s="39"/>
      <c r="E28" s="40"/>
      <c r="F28" s="40"/>
    </row>
    <row r="29" spans="1:6" ht="72" x14ac:dyDescent="0.35">
      <c r="A29" s="41" t="s">
        <v>74</v>
      </c>
      <c r="B29" s="41" t="s">
        <v>1395</v>
      </c>
      <c r="C29" s="41" t="s">
        <v>56</v>
      </c>
      <c r="D29" s="41"/>
      <c r="E29" s="42"/>
      <c r="F29" s="42"/>
    </row>
    <row r="30" spans="1:6" ht="96" x14ac:dyDescent="0.35">
      <c r="A30" s="39" t="s">
        <v>75</v>
      </c>
      <c r="B30" s="39" t="s">
        <v>1396</v>
      </c>
      <c r="C30" s="39" t="s">
        <v>56</v>
      </c>
      <c r="D30" s="39"/>
      <c r="E30" s="40"/>
      <c r="F30" s="40"/>
    </row>
    <row r="31" spans="1:6" ht="48" x14ac:dyDescent="0.35">
      <c r="A31" s="41" t="s">
        <v>76</v>
      </c>
      <c r="B31" s="41" t="s">
        <v>1397</v>
      </c>
      <c r="C31" s="41"/>
      <c r="D31" s="41"/>
      <c r="E31" s="42"/>
      <c r="F31" s="42"/>
    </row>
    <row r="32" spans="1:6" ht="108" x14ac:dyDescent="0.35">
      <c r="A32" s="39" t="s">
        <v>77</v>
      </c>
      <c r="B32" s="39" t="s">
        <v>1398</v>
      </c>
      <c r="C32" s="39" t="s">
        <v>56</v>
      </c>
      <c r="D32" s="39"/>
      <c r="E32" s="40"/>
      <c r="F32" s="40"/>
    </row>
    <row r="33" spans="1:6" ht="60" x14ac:dyDescent="0.35">
      <c r="A33" s="41" t="s">
        <v>78</v>
      </c>
      <c r="B33" s="41" t="s">
        <v>1399</v>
      </c>
      <c r="C33" s="41" t="s">
        <v>56</v>
      </c>
      <c r="D33" s="41"/>
      <c r="E33" s="42"/>
      <c r="F33" s="42"/>
    </row>
    <row r="34" spans="1:6" ht="60" x14ac:dyDescent="0.35">
      <c r="A34" s="39" t="s">
        <v>79</v>
      </c>
      <c r="B34" s="39" t="s">
        <v>1400</v>
      </c>
      <c r="C34" s="39" t="s">
        <v>56</v>
      </c>
      <c r="D34" s="39"/>
      <c r="E34" s="40"/>
      <c r="F34" s="40"/>
    </row>
    <row r="35" spans="1:6" ht="72" x14ac:dyDescent="0.35">
      <c r="A35" s="41" t="s">
        <v>80</v>
      </c>
      <c r="B35" s="41" t="s">
        <v>1401</v>
      </c>
      <c r="C35" s="41" t="s">
        <v>56</v>
      </c>
      <c r="D35" s="41"/>
      <c r="E35" s="42"/>
      <c r="F35" s="42"/>
    </row>
    <row r="36" spans="1:6" ht="36" x14ac:dyDescent="0.35">
      <c r="A36" s="39" t="s">
        <v>81</v>
      </c>
      <c r="B36" s="39" t="s">
        <v>1402</v>
      </c>
      <c r="C36" s="39" t="s">
        <v>56</v>
      </c>
      <c r="D36" s="39"/>
      <c r="E36" s="40"/>
      <c r="F36" s="40"/>
    </row>
    <row r="37" spans="1:6" ht="24" x14ac:dyDescent="0.35">
      <c r="A37" s="41" t="s">
        <v>82</v>
      </c>
      <c r="B37" s="41" t="s">
        <v>1403</v>
      </c>
      <c r="C37" s="41" t="s">
        <v>56</v>
      </c>
      <c r="D37" s="41"/>
      <c r="E37" s="42"/>
      <c r="F37" s="42"/>
    </row>
    <row r="38" spans="1:6" ht="36" x14ac:dyDescent="0.35">
      <c r="A38" s="39" t="s">
        <v>83</v>
      </c>
      <c r="B38" s="39" t="s">
        <v>1404</v>
      </c>
      <c r="C38" s="39" t="s">
        <v>56</v>
      </c>
      <c r="D38" s="39"/>
      <c r="E38" s="40"/>
      <c r="F38" s="40"/>
    </row>
    <row r="39" spans="1:6" x14ac:dyDescent="0.35">
      <c r="A39" s="41" t="s">
        <v>84</v>
      </c>
      <c r="B39" s="41" t="s">
        <v>1405</v>
      </c>
      <c r="C39" s="41" t="s">
        <v>56</v>
      </c>
      <c r="D39" s="41"/>
      <c r="E39" s="42"/>
      <c r="F39" s="42"/>
    </row>
    <row r="40" spans="1:6" ht="24" x14ac:dyDescent="0.35">
      <c r="A40" s="39" t="s">
        <v>85</v>
      </c>
      <c r="B40" s="39" t="s">
        <v>1406</v>
      </c>
      <c r="C40" s="39" t="s">
        <v>56</v>
      </c>
      <c r="D40" s="39"/>
      <c r="E40" s="40"/>
      <c r="F40" s="40"/>
    </row>
    <row r="41" spans="1:6" ht="24" x14ac:dyDescent="0.35">
      <c r="A41" s="41" t="s">
        <v>86</v>
      </c>
      <c r="B41" s="41" t="s">
        <v>1407</v>
      </c>
      <c r="C41" s="41" t="s">
        <v>56</v>
      </c>
      <c r="D41" s="41"/>
      <c r="E41" s="42"/>
      <c r="F41" s="42"/>
    </row>
    <row r="42" spans="1:6" ht="24" x14ac:dyDescent="0.35">
      <c r="A42" s="39" t="s">
        <v>87</v>
      </c>
      <c r="B42" s="39" t="s">
        <v>1408</v>
      </c>
      <c r="C42" s="39" t="s">
        <v>56</v>
      </c>
      <c r="D42" s="39"/>
      <c r="E42" s="40"/>
      <c r="F42" s="40"/>
    </row>
    <row r="43" spans="1:6" x14ac:dyDescent="0.35">
      <c r="A43" s="41" t="s">
        <v>88</v>
      </c>
      <c r="B43" s="41" t="s">
        <v>1409</v>
      </c>
      <c r="C43" s="41" t="s">
        <v>56</v>
      </c>
      <c r="D43" s="41"/>
      <c r="E43" s="42"/>
      <c r="F43" s="42"/>
    </row>
    <row r="44" spans="1:6" ht="36" x14ac:dyDescent="0.35">
      <c r="A44" s="39" t="s">
        <v>89</v>
      </c>
      <c r="B44" s="39" t="s">
        <v>1404</v>
      </c>
      <c r="C44" s="39"/>
      <c r="D44" s="39"/>
      <c r="E44" s="40"/>
      <c r="F44" s="40"/>
    </row>
    <row r="45" spans="1:6" ht="36" x14ac:dyDescent="0.35">
      <c r="A45" s="41" t="s">
        <v>90</v>
      </c>
      <c r="B45" s="41" t="s">
        <v>1410</v>
      </c>
      <c r="C45" s="41" t="s">
        <v>56</v>
      </c>
      <c r="D45" s="41"/>
      <c r="E45" s="42"/>
      <c r="F45" s="42"/>
    </row>
    <row r="46" spans="1:6" ht="24" x14ac:dyDescent="0.35">
      <c r="A46" s="39" t="s">
        <v>91</v>
      </c>
      <c r="B46" s="39" t="s">
        <v>1411</v>
      </c>
      <c r="C46" s="39" t="s">
        <v>56</v>
      </c>
      <c r="D46" s="39"/>
      <c r="E46" s="40"/>
      <c r="F46" s="40"/>
    </row>
    <row r="47" spans="1:6" ht="24" x14ac:dyDescent="0.35">
      <c r="A47" s="41" t="s">
        <v>92</v>
      </c>
      <c r="B47" s="41" t="s">
        <v>1412</v>
      </c>
      <c r="C47" s="41" t="s">
        <v>56</v>
      </c>
      <c r="D47" s="41"/>
      <c r="E47" s="42"/>
      <c r="F47" s="42"/>
    </row>
    <row r="48" spans="1:6" ht="60" x14ac:dyDescent="0.35">
      <c r="A48" s="39" t="s">
        <v>93</v>
      </c>
      <c r="B48" s="39" t="s">
        <v>1413</v>
      </c>
      <c r="C48" s="39" t="s">
        <v>716</v>
      </c>
      <c r="D48" s="39"/>
      <c r="E48" s="40"/>
      <c r="F48" s="40"/>
    </row>
    <row r="49" spans="1:6" ht="36" x14ac:dyDescent="0.35">
      <c r="A49" s="41" t="s">
        <v>94</v>
      </c>
      <c r="B49" s="41" t="s">
        <v>1414</v>
      </c>
      <c r="C49" s="41" t="s">
        <v>56</v>
      </c>
      <c r="D49" s="41"/>
      <c r="E49" s="42"/>
      <c r="F49" s="42"/>
    </row>
    <row r="50" spans="1:6" ht="72" x14ac:dyDescent="0.35">
      <c r="A50" s="39" t="s">
        <v>95</v>
      </c>
      <c r="B50" s="39" t="s">
        <v>1415</v>
      </c>
      <c r="C50" s="39" t="s">
        <v>56</v>
      </c>
      <c r="D50" s="39"/>
      <c r="E50" s="40"/>
      <c r="F50" s="40"/>
    </row>
    <row r="51" spans="1:6" ht="84" x14ac:dyDescent="0.35">
      <c r="A51" s="41" t="s">
        <v>96</v>
      </c>
      <c r="B51" s="41" t="s">
        <v>1416</v>
      </c>
      <c r="C51" s="41" t="s">
        <v>56</v>
      </c>
      <c r="D51" s="41"/>
      <c r="E51" s="42"/>
      <c r="F51" s="42"/>
    </row>
    <row r="52" spans="1:6" ht="72" x14ac:dyDescent="0.35">
      <c r="A52" s="39" t="s">
        <v>97</v>
      </c>
      <c r="B52" s="39" t="s">
        <v>1417</v>
      </c>
      <c r="C52" s="39" t="s">
        <v>56</v>
      </c>
      <c r="D52" s="39"/>
      <c r="E52" s="40"/>
      <c r="F52" s="40"/>
    </row>
    <row r="53" spans="1:6" ht="108" x14ac:dyDescent="0.35">
      <c r="A53" s="41" t="s">
        <v>98</v>
      </c>
      <c r="B53" s="41" t="s">
        <v>1418</v>
      </c>
      <c r="C53" s="41" t="s">
        <v>56</v>
      </c>
      <c r="D53" s="41"/>
      <c r="E53" s="42"/>
      <c r="F53" s="42"/>
    </row>
    <row r="54" spans="1:6" ht="72" x14ac:dyDescent="0.35">
      <c r="A54" s="39" t="s">
        <v>99</v>
      </c>
      <c r="B54" s="39" t="s">
        <v>1419</v>
      </c>
      <c r="C54" s="39" t="s">
        <v>56</v>
      </c>
      <c r="D54" s="39"/>
      <c r="E54" s="40"/>
      <c r="F54" s="40"/>
    </row>
    <row r="55" spans="1:6" ht="48" x14ac:dyDescent="0.35">
      <c r="A55" s="41" t="s">
        <v>100</v>
      </c>
      <c r="B55" s="41" t="s">
        <v>1420</v>
      </c>
      <c r="C55" s="41" t="s">
        <v>56</v>
      </c>
      <c r="D55" s="41"/>
      <c r="E55" s="42"/>
      <c r="F55" s="42"/>
    </row>
    <row r="56" spans="1:6" ht="72" x14ac:dyDescent="0.35">
      <c r="A56" s="39" t="s">
        <v>101</v>
      </c>
      <c r="B56" s="39" t="s">
        <v>1421</v>
      </c>
      <c r="C56" s="39" t="s">
        <v>56</v>
      </c>
      <c r="D56" s="39"/>
      <c r="E56" s="40"/>
      <c r="F56" s="40"/>
    </row>
    <row r="57" spans="1:6" ht="36" x14ac:dyDescent="0.35">
      <c r="A57" s="41" t="s">
        <v>102</v>
      </c>
      <c r="B57" s="41" t="s">
        <v>1422</v>
      </c>
      <c r="C57" s="41" t="s">
        <v>56</v>
      </c>
      <c r="D57" s="41"/>
      <c r="E57" s="42"/>
      <c r="F57" s="42"/>
    </row>
    <row r="58" spans="1:6" ht="48" x14ac:dyDescent="0.35">
      <c r="A58" s="39" t="s">
        <v>103</v>
      </c>
      <c r="B58" s="39" t="s">
        <v>1423</v>
      </c>
      <c r="C58" s="39" t="s">
        <v>56</v>
      </c>
      <c r="D58" s="39"/>
      <c r="E58" s="40"/>
      <c r="F58" s="40"/>
    </row>
    <row r="59" spans="1:6" ht="24" x14ac:dyDescent="0.35">
      <c r="A59" s="41" t="s">
        <v>104</v>
      </c>
      <c r="B59" s="41" t="s">
        <v>1424</v>
      </c>
      <c r="C59" s="41" t="s">
        <v>56</v>
      </c>
      <c r="D59" s="41"/>
      <c r="E59" s="42"/>
      <c r="F59" s="42"/>
    </row>
    <row r="60" spans="1:6" ht="60" x14ac:dyDescent="0.35">
      <c r="A60" s="39" t="s">
        <v>105</v>
      </c>
      <c r="B60" s="39" t="s">
        <v>1425</v>
      </c>
      <c r="C60" s="39" t="s">
        <v>56</v>
      </c>
      <c r="D60" s="39"/>
      <c r="E60" s="40"/>
      <c r="F60" s="40"/>
    </row>
    <row r="61" spans="1:6" ht="72" x14ac:dyDescent="0.35">
      <c r="A61" s="41" t="s">
        <v>106</v>
      </c>
      <c r="B61" s="41" t="s">
        <v>1426</v>
      </c>
      <c r="C61" s="41" t="s">
        <v>56</v>
      </c>
      <c r="D61" s="41"/>
      <c r="E61" s="42"/>
      <c r="F61" s="42"/>
    </row>
    <row r="62" spans="1:6" ht="36" x14ac:dyDescent="0.35">
      <c r="A62" s="39" t="s">
        <v>107</v>
      </c>
      <c r="B62" s="39" t="s">
        <v>1427</v>
      </c>
      <c r="C62" s="39" t="s">
        <v>56</v>
      </c>
      <c r="D62" s="39"/>
      <c r="E62" s="40"/>
      <c r="F62" s="40"/>
    </row>
    <row r="64" spans="1:6" x14ac:dyDescent="0.35">
      <c r="A64" s="84" t="s">
        <v>133</v>
      </c>
      <c r="B64" s="84"/>
      <c r="C64" s="84"/>
      <c r="D64" s="84"/>
      <c r="E64" s="84" t="s">
        <v>134</v>
      </c>
      <c r="F64" s="84"/>
    </row>
  </sheetData>
  <sheetProtection algorithmName="SHA-512" hashValue="TL84dVOKO1aOlslWHqnjQ2GqWPpJwwyxUV/7R52jCJmeB1dimqj23Liw1OOEoev8RdsQa33WQRbpVRGNUDookg==" saltValue="ibTdtq33Lsc+LyWByR5VGQ==" spinCount="100000" sheet="1" objects="1" scenarios="1"/>
  <mergeCells count="16">
    <mergeCell ref="A10:F10"/>
    <mergeCell ref="A64:D64"/>
    <mergeCell ref="E64:F64"/>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F078C-82E4-4602-BF05-9719827AE9C1}">
  <dimension ref="A1:F97"/>
  <sheetViews>
    <sheetView topLeftCell="A85" workbookViewId="0">
      <selection activeCell="A12" sqref="A12:F97"/>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69" t="s">
        <v>16</v>
      </c>
      <c r="B2" s="69" t="s">
        <v>17</v>
      </c>
      <c r="C2" s="69" t="s">
        <v>19</v>
      </c>
      <c r="D2" s="85" t="s">
        <v>18</v>
      </c>
      <c r="E2" s="85"/>
      <c r="F2" s="69" t="s">
        <v>25</v>
      </c>
    </row>
    <row r="3" spans="1:6" ht="27" customHeight="1" x14ac:dyDescent="0.35">
      <c r="A3" s="70">
        <f>Summary!A22</f>
        <v>21</v>
      </c>
      <c r="B3" s="10" t="str">
        <f>Summary!B22</f>
        <v>MHD10005</v>
      </c>
      <c r="C3" s="10">
        <f>Summary!D22</f>
        <v>0</v>
      </c>
      <c r="D3" s="88" t="str">
        <f>Summary!C22</f>
        <v>DIALYSIS HAEMOFILTRATION PORTABLE WITH RO</v>
      </c>
      <c r="E3" s="88"/>
      <c r="F3" s="73">
        <f>Summary!K22</f>
        <v>0</v>
      </c>
    </row>
    <row r="4" spans="1:6" ht="37.15" customHeight="1" x14ac:dyDescent="0.35">
      <c r="A4" s="69" t="s">
        <v>27</v>
      </c>
      <c r="B4" s="85" t="s">
        <v>42</v>
      </c>
      <c r="C4" s="85"/>
      <c r="D4" s="69" t="s">
        <v>43</v>
      </c>
      <c r="E4" s="69" t="s">
        <v>23</v>
      </c>
      <c r="F4" s="69" t="s">
        <v>44</v>
      </c>
    </row>
    <row r="5" spans="1:6" ht="27" customHeight="1" x14ac:dyDescent="0.35">
      <c r="A5" s="44">
        <f>Summary!M22</f>
        <v>0</v>
      </c>
      <c r="B5" s="98">
        <f>Summary!G22</f>
        <v>0</v>
      </c>
      <c r="C5" s="88"/>
      <c r="D5" s="44">
        <f>Summary!P22</f>
        <v>0</v>
      </c>
      <c r="E5" s="73">
        <f>Summary!I22</f>
        <v>0</v>
      </c>
      <c r="F5" s="73">
        <f>Summary!J22</f>
        <v>0</v>
      </c>
    </row>
    <row r="6" spans="1:6" ht="24.75" customHeight="1" x14ac:dyDescent="0.35">
      <c r="A6" s="69" t="s">
        <v>45</v>
      </c>
      <c r="B6" s="69" t="s">
        <v>46</v>
      </c>
      <c r="C6" s="85" t="s">
        <v>47</v>
      </c>
      <c r="D6" s="85"/>
      <c r="E6" s="89" t="s">
        <v>31</v>
      </c>
      <c r="F6" s="90"/>
    </row>
    <row r="7" spans="1:6" ht="27" customHeight="1" x14ac:dyDescent="0.35">
      <c r="A7" s="43">
        <f>Summary!L22</f>
        <v>0</v>
      </c>
      <c r="B7" s="71">
        <f>Summary!N22</f>
        <v>0</v>
      </c>
      <c r="C7" s="98">
        <f>Summary!O22</f>
        <v>0</v>
      </c>
      <c r="D7" s="88"/>
      <c r="E7" s="91">
        <f>Summary!Q22</f>
        <v>0</v>
      </c>
      <c r="F7" s="92"/>
    </row>
    <row r="8" spans="1:6" ht="33.65" customHeight="1" x14ac:dyDescent="0.35">
      <c r="A8" s="85" t="s">
        <v>33</v>
      </c>
      <c r="B8" s="85"/>
      <c r="C8" s="37">
        <f>Summary!S22</f>
        <v>0</v>
      </c>
      <c r="D8" s="85" t="s">
        <v>34</v>
      </c>
      <c r="E8" s="85"/>
      <c r="F8" s="72">
        <f>Summary!T22</f>
        <v>0</v>
      </c>
    </row>
    <row r="9" spans="1:6" ht="38.25" customHeight="1" x14ac:dyDescent="0.35">
      <c r="A9" s="93" t="s">
        <v>32</v>
      </c>
      <c r="B9" s="94"/>
      <c r="C9" s="99">
        <f>Summary!R22</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ht="60" x14ac:dyDescent="0.35">
      <c r="A12" s="39" t="s">
        <v>55</v>
      </c>
      <c r="B12" s="39" t="s">
        <v>1442</v>
      </c>
      <c r="C12" s="39" t="s">
        <v>56</v>
      </c>
      <c r="D12" s="39"/>
      <c r="E12" s="40"/>
      <c r="F12" s="40"/>
    </row>
    <row r="13" spans="1:6" x14ac:dyDescent="0.35">
      <c r="A13" s="41" t="s">
        <v>57</v>
      </c>
      <c r="B13" s="41" t="s">
        <v>1443</v>
      </c>
      <c r="C13" s="41" t="s">
        <v>56</v>
      </c>
      <c r="D13" s="41"/>
      <c r="E13" s="42"/>
      <c r="F13" s="42"/>
    </row>
    <row r="14" spans="1:6" x14ac:dyDescent="0.35">
      <c r="A14" s="39" t="s">
        <v>58</v>
      </c>
      <c r="B14" s="39" t="s">
        <v>1380</v>
      </c>
      <c r="C14" s="39" t="s">
        <v>56</v>
      </c>
      <c r="D14" s="39"/>
      <c r="E14" s="40"/>
      <c r="F14" s="40"/>
    </row>
    <row r="15" spans="1:6" ht="36" x14ac:dyDescent="0.35">
      <c r="A15" s="41" t="s">
        <v>59</v>
      </c>
      <c r="B15" s="41" t="s">
        <v>1381</v>
      </c>
      <c r="C15" s="41" t="s">
        <v>56</v>
      </c>
      <c r="D15" s="41"/>
      <c r="E15" s="42"/>
      <c r="F15" s="42"/>
    </row>
    <row r="16" spans="1:6" ht="48" x14ac:dyDescent="0.35">
      <c r="A16" s="39" t="s">
        <v>60</v>
      </c>
      <c r="B16" s="39" t="s">
        <v>1382</v>
      </c>
      <c r="C16" s="39" t="s">
        <v>56</v>
      </c>
      <c r="D16" s="39"/>
      <c r="E16" s="40"/>
      <c r="F16" s="40"/>
    </row>
    <row r="17" spans="1:6" ht="24" x14ac:dyDescent="0.35">
      <c r="A17" s="41" t="s">
        <v>61</v>
      </c>
      <c r="B17" s="41" t="s">
        <v>1383</v>
      </c>
      <c r="C17" s="41" t="s">
        <v>56</v>
      </c>
      <c r="D17" s="41"/>
      <c r="E17" s="42"/>
      <c r="F17" s="42"/>
    </row>
    <row r="18" spans="1:6" ht="48" x14ac:dyDescent="0.35">
      <c r="A18" s="39" t="s">
        <v>63</v>
      </c>
      <c r="B18" s="39" t="s">
        <v>1384</v>
      </c>
      <c r="C18" s="39" t="s">
        <v>56</v>
      </c>
      <c r="D18" s="39"/>
      <c r="E18" s="40"/>
      <c r="F18" s="40"/>
    </row>
    <row r="19" spans="1:6" ht="48" x14ac:dyDescent="0.35">
      <c r="A19" s="41" t="s">
        <v>64</v>
      </c>
      <c r="B19" s="41" t="s">
        <v>1385</v>
      </c>
      <c r="C19" s="41" t="s">
        <v>56</v>
      </c>
      <c r="D19" s="41"/>
      <c r="E19" s="42"/>
      <c r="F19" s="42"/>
    </row>
    <row r="20" spans="1:6" ht="36" x14ac:dyDescent="0.35">
      <c r="A20" s="39" t="s">
        <v>65</v>
      </c>
      <c r="B20" s="39" t="s">
        <v>1386</v>
      </c>
      <c r="C20" s="39" t="s">
        <v>56</v>
      </c>
      <c r="D20" s="39"/>
      <c r="E20" s="40"/>
      <c r="F20" s="40"/>
    </row>
    <row r="21" spans="1:6" ht="120" x14ac:dyDescent="0.35">
      <c r="A21" s="41" t="s">
        <v>66</v>
      </c>
      <c r="B21" s="41" t="s">
        <v>1444</v>
      </c>
      <c r="C21" s="41" t="s">
        <v>56</v>
      </c>
      <c r="D21" s="41"/>
      <c r="E21" s="42"/>
      <c r="F21" s="42"/>
    </row>
    <row r="22" spans="1:6" x14ac:dyDescent="0.35">
      <c r="A22" s="39" t="s">
        <v>67</v>
      </c>
      <c r="B22" s="39" t="s">
        <v>1445</v>
      </c>
      <c r="C22" s="39" t="s">
        <v>56</v>
      </c>
      <c r="D22" s="39"/>
      <c r="E22" s="40"/>
      <c r="F22" s="40"/>
    </row>
    <row r="23" spans="1:6" ht="48" x14ac:dyDescent="0.35">
      <c r="A23" s="41" t="s">
        <v>68</v>
      </c>
      <c r="B23" s="41" t="s">
        <v>1446</v>
      </c>
      <c r="C23" s="41" t="s">
        <v>56</v>
      </c>
      <c r="D23" s="41"/>
      <c r="E23" s="42"/>
      <c r="F23" s="42"/>
    </row>
    <row r="24" spans="1:6" ht="48" x14ac:dyDescent="0.35">
      <c r="A24" s="39" t="s">
        <v>69</v>
      </c>
      <c r="B24" s="39" t="s">
        <v>1390</v>
      </c>
      <c r="C24" s="39" t="s">
        <v>56</v>
      </c>
      <c r="D24" s="39"/>
      <c r="E24" s="40"/>
      <c r="F24" s="40"/>
    </row>
    <row r="25" spans="1:6" ht="96" x14ac:dyDescent="0.35">
      <c r="A25" s="41" t="s">
        <v>70</v>
      </c>
      <c r="B25" s="41" t="s">
        <v>1391</v>
      </c>
      <c r="C25" s="41" t="s">
        <v>56</v>
      </c>
      <c r="D25" s="41"/>
      <c r="E25" s="42"/>
      <c r="F25" s="42"/>
    </row>
    <row r="26" spans="1:6" ht="36" x14ac:dyDescent="0.35">
      <c r="A26" s="39" t="s">
        <v>71</v>
      </c>
      <c r="B26" s="39" t="s">
        <v>1392</v>
      </c>
      <c r="C26" s="39" t="s">
        <v>56</v>
      </c>
      <c r="D26" s="39"/>
      <c r="E26" s="40"/>
      <c r="F26" s="40"/>
    </row>
    <row r="27" spans="1:6" ht="48" x14ac:dyDescent="0.35">
      <c r="A27" s="41" t="s">
        <v>72</v>
      </c>
      <c r="B27" s="41" t="s">
        <v>1393</v>
      </c>
      <c r="C27" s="41" t="s">
        <v>56</v>
      </c>
      <c r="D27" s="41"/>
      <c r="E27" s="42"/>
      <c r="F27" s="42"/>
    </row>
    <row r="28" spans="1:6" ht="60" x14ac:dyDescent="0.35">
      <c r="A28" s="39" t="s">
        <v>73</v>
      </c>
      <c r="B28" s="39" t="s">
        <v>1447</v>
      </c>
      <c r="C28" s="39" t="s">
        <v>56</v>
      </c>
      <c r="D28" s="39"/>
      <c r="E28" s="40"/>
      <c r="F28" s="40"/>
    </row>
    <row r="29" spans="1:6" ht="24" x14ac:dyDescent="0.35">
      <c r="A29" s="41" t="s">
        <v>74</v>
      </c>
      <c r="B29" s="41" t="s">
        <v>1394</v>
      </c>
      <c r="C29" s="41" t="s">
        <v>56</v>
      </c>
      <c r="D29" s="41"/>
      <c r="E29" s="42"/>
      <c r="F29" s="42"/>
    </row>
    <row r="30" spans="1:6" ht="72" x14ac:dyDescent="0.35">
      <c r="A30" s="39" t="s">
        <v>75</v>
      </c>
      <c r="B30" s="39" t="s">
        <v>1395</v>
      </c>
      <c r="C30" s="39" t="s">
        <v>56</v>
      </c>
      <c r="D30" s="39"/>
      <c r="E30" s="40"/>
      <c r="F30" s="40"/>
    </row>
    <row r="31" spans="1:6" ht="132" x14ac:dyDescent="0.35">
      <c r="A31" s="41" t="s">
        <v>76</v>
      </c>
      <c r="B31" s="41" t="s">
        <v>1448</v>
      </c>
      <c r="C31" s="41" t="s">
        <v>56</v>
      </c>
      <c r="D31" s="41"/>
      <c r="E31" s="42"/>
      <c r="F31" s="42"/>
    </row>
    <row r="32" spans="1:6" x14ac:dyDescent="0.35">
      <c r="A32" s="39" t="s">
        <v>77</v>
      </c>
      <c r="B32" s="39" t="s">
        <v>1449</v>
      </c>
      <c r="C32" s="39" t="s">
        <v>56</v>
      </c>
      <c r="D32" s="39"/>
      <c r="E32" s="40"/>
      <c r="F32" s="40"/>
    </row>
    <row r="33" spans="1:6" ht="108" x14ac:dyDescent="0.35">
      <c r="A33" s="41" t="s">
        <v>78</v>
      </c>
      <c r="B33" s="41" t="s">
        <v>1398</v>
      </c>
      <c r="C33" s="41" t="s">
        <v>56</v>
      </c>
      <c r="D33" s="41"/>
      <c r="E33" s="42"/>
      <c r="F33" s="42"/>
    </row>
    <row r="34" spans="1:6" ht="60" x14ac:dyDescent="0.35">
      <c r="A34" s="39" t="s">
        <v>79</v>
      </c>
      <c r="B34" s="39" t="s">
        <v>1399</v>
      </c>
      <c r="C34" s="39" t="s">
        <v>56</v>
      </c>
      <c r="D34" s="39"/>
      <c r="E34" s="40"/>
      <c r="F34" s="40"/>
    </row>
    <row r="35" spans="1:6" ht="60" x14ac:dyDescent="0.35">
      <c r="A35" s="41" t="s">
        <v>80</v>
      </c>
      <c r="B35" s="41" t="s">
        <v>1400</v>
      </c>
      <c r="C35" s="41" t="s">
        <v>56</v>
      </c>
      <c r="D35" s="41"/>
      <c r="E35" s="42"/>
      <c r="F35" s="42"/>
    </row>
    <row r="36" spans="1:6" ht="72" x14ac:dyDescent="0.35">
      <c r="A36" s="39" t="s">
        <v>81</v>
      </c>
      <c r="B36" s="39" t="s">
        <v>1401</v>
      </c>
      <c r="C36" s="39" t="s">
        <v>56</v>
      </c>
      <c r="D36" s="39"/>
      <c r="E36" s="40"/>
      <c r="F36" s="40"/>
    </row>
    <row r="37" spans="1:6" ht="36" x14ac:dyDescent="0.35">
      <c r="A37" s="41" t="s">
        <v>82</v>
      </c>
      <c r="B37" s="41" t="s">
        <v>1402</v>
      </c>
      <c r="C37" s="41" t="s">
        <v>56</v>
      </c>
      <c r="D37" s="41"/>
      <c r="E37" s="42"/>
      <c r="F37" s="42"/>
    </row>
    <row r="38" spans="1:6" ht="24" x14ac:dyDescent="0.35">
      <c r="A38" s="39" t="s">
        <v>83</v>
      </c>
      <c r="B38" s="39" t="s">
        <v>1403</v>
      </c>
      <c r="C38" s="39" t="s">
        <v>56</v>
      </c>
      <c r="D38" s="39"/>
      <c r="E38" s="40"/>
      <c r="F38" s="40"/>
    </row>
    <row r="39" spans="1:6" ht="36" x14ac:dyDescent="0.35">
      <c r="A39" s="41" t="s">
        <v>84</v>
      </c>
      <c r="B39" s="41" t="s">
        <v>1404</v>
      </c>
      <c r="C39" s="41" t="s">
        <v>56</v>
      </c>
      <c r="D39" s="41"/>
      <c r="E39" s="42"/>
      <c r="F39" s="42"/>
    </row>
    <row r="40" spans="1:6" x14ac:dyDescent="0.35">
      <c r="A40" s="39" t="s">
        <v>85</v>
      </c>
      <c r="B40" s="39" t="s">
        <v>1405</v>
      </c>
      <c r="C40" s="39" t="s">
        <v>56</v>
      </c>
      <c r="D40" s="39"/>
      <c r="E40" s="40"/>
      <c r="F40" s="40"/>
    </row>
    <row r="41" spans="1:6" ht="24" x14ac:dyDescent="0.35">
      <c r="A41" s="41" t="s">
        <v>86</v>
      </c>
      <c r="B41" s="41" t="s">
        <v>1406</v>
      </c>
      <c r="C41" s="41" t="s">
        <v>56</v>
      </c>
      <c r="D41" s="41"/>
      <c r="E41" s="42"/>
      <c r="F41" s="42"/>
    </row>
    <row r="42" spans="1:6" ht="24" x14ac:dyDescent="0.35">
      <c r="A42" s="39" t="s">
        <v>87</v>
      </c>
      <c r="B42" s="39" t="s">
        <v>1407</v>
      </c>
      <c r="C42" s="39" t="s">
        <v>56</v>
      </c>
      <c r="D42" s="39"/>
      <c r="E42" s="40"/>
      <c r="F42" s="40"/>
    </row>
    <row r="43" spans="1:6" ht="24" x14ac:dyDescent="0.35">
      <c r="A43" s="41" t="s">
        <v>88</v>
      </c>
      <c r="B43" s="41" t="s">
        <v>1408</v>
      </c>
      <c r="C43" s="41" t="s">
        <v>56</v>
      </c>
      <c r="D43" s="41"/>
      <c r="E43" s="42"/>
      <c r="F43" s="42"/>
    </row>
    <row r="44" spans="1:6" x14ac:dyDescent="0.35">
      <c r="A44" s="39" t="s">
        <v>89</v>
      </c>
      <c r="B44" s="39" t="s">
        <v>1409</v>
      </c>
      <c r="C44" s="39" t="s">
        <v>56</v>
      </c>
      <c r="D44" s="39"/>
      <c r="E44" s="40"/>
      <c r="F44" s="40"/>
    </row>
    <row r="45" spans="1:6" ht="36" x14ac:dyDescent="0.35">
      <c r="A45" s="41" t="s">
        <v>90</v>
      </c>
      <c r="B45" s="41" t="s">
        <v>1404</v>
      </c>
      <c r="C45" s="41"/>
      <c r="D45" s="41"/>
      <c r="E45" s="42"/>
      <c r="F45" s="42"/>
    </row>
    <row r="46" spans="1:6" ht="36" x14ac:dyDescent="0.35">
      <c r="A46" s="39" t="s">
        <v>91</v>
      </c>
      <c r="B46" s="39" t="s">
        <v>1410</v>
      </c>
      <c r="C46" s="39" t="s">
        <v>56</v>
      </c>
      <c r="D46" s="39"/>
      <c r="E46" s="40"/>
      <c r="F46" s="40"/>
    </row>
    <row r="47" spans="1:6" ht="24" x14ac:dyDescent="0.35">
      <c r="A47" s="41" t="s">
        <v>92</v>
      </c>
      <c r="B47" s="41" t="s">
        <v>1411</v>
      </c>
      <c r="C47" s="41" t="s">
        <v>56</v>
      </c>
      <c r="D47" s="41"/>
      <c r="E47" s="42"/>
      <c r="F47" s="42"/>
    </row>
    <row r="48" spans="1:6" ht="24" x14ac:dyDescent="0.35">
      <c r="A48" s="39" t="s">
        <v>93</v>
      </c>
      <c r="B48" s="39" t="s">
        <v>1412</v>
      </c>
      <c r="C48" s="39" t="s">
        <v>56</v>
      </c>
      <c r="D48" s="39"/>
      <c r="E48" s="40"/>
      <c r="F48" s="40"/>
    </row>
    <row r="49" spans="1:6" ht="60" x14ac:dyDescent="0.35">
      <c r="A49" s="41" t="s">
        <v>94</v>
      </c>
      <c r="B49" s="41" t="s">
        <v>1450</v>
      </c>
      <c r="C49" s="41" t="s">
        <v>56</v>
      </c>
      <c r="D49" s="41"/>
      <c r="E49" s="42"/>
      <c r="F49" s="42"/>
    </row>
    <row r="50" spans="1:6" ht="36" x14ac:dyDescent="0.35">
      <c r="A50" s="39" t="s">
        <v>95</v>
      </c>
      <c r="B50" s="39" t="s">
        <v>1414</v>
      </c>
      <c r="C50" s="39" t="s">
        <v>56</v>
      </c>
      <c r="D50" s="39"/>
      <c r="E50" s="40"/>
      <c r="F50" s="40"/>
    </row>
    <row r="51" spans="1:6" ht="48" x14ac:dyDescent="0.35">
      <c r="A51" s="41" t="s">
        <v>96</v>
      </c>
      <c r="B51" s="41" t="s">
        <v>1451</v>
      </c>
      <c r="C51" s="41" t="s">
        <v>56</v>
      </c>
      <c r="D51" s="41"/>
      <c r="E51" s="42"/>
      <c r="F51" s="42"/>
    </row>
    <row r="52" spans="1:6" ht="72" x14ac:dyDescent="0.35">
      <c r="A52" s="39" t="s">
        <v>97</v>
      </c>
      <c r="B52" s="39" t="s">
        <v>1415</v>
      </c>
      <c r="C52" s="39" t="s">
        <v>56</v>
      </c>
      <c r="D52" s="39"/>
      <c r="E52" s="40"/>
      <c r="F52" s="40"/>
    </row>
    <row r="53" spans="1:6" ht="60" x14ac:dyDescent="0.35">
      <c r="A53" s="41" t="s">
        <v>98</v>
      </c>
      <c r="B53" s="41" t="s">
        <v>1452</v>
      </c>
      <c r="C53" s="41" t="s">
        <v>56</v>
      </c>
      <c r="D53" s="41"/>
      <c r="E53" s="42"/>
      <c r="F53" s="42"/>
    </row>
    <row r="54" spans="1:6" ht="72" x14ac:dyDescent="0.35">
      <c r="A54" s="39" t="s">
        <v>99</v>
      </c>
      <c r="B54" s="39" t="s">
        <v>1417</v>
      </c>
      <c r="C54" s="39" t="s">
        <v>56</v>
      </c>
      <c r="D54" s="39"/>
      <c r="E54" s="40"/>
      <c r="F54" s="40"/>
    </row>
    <row r="55" spans="1:6" ht="108" x14ac:dyDescent="0.35">
      <c r="A55" s="41" t="s">
        <v>100</v>
      </c>
      <c r="B55" s="41" t="s">
        <v>1418</v>
      </c>
      <c r="C55" s="41" t="s">
        <v>56</v>
      </c>
      <c r="D55" s="41"/>
      <c r="E55" s="42"/>
      <c r="F55" s="42"/>
    </row>
    <row r="56" spans="1:6" ht="72" x14ac:dyDescent="0.35">
      <c r="A56" s="39" t="s">
        <v>101</v>
      </c>
      <c r="B56" s="39" t="s">
        <v>1419</v>
      </c>
      <c r="C56" s="39" t="s">
        <v>56</v>
      </c>
      <c r="D56" s="39"/>
      <c r="E56" s="40"/>
      <c r="F56" s="40"/>
    </row>
    <row r="57" spans="1:6" ht="48" x14ac:dyDescent="0.35">
      <c r="A57" s="41" t="s">
        <v>102</v>
      </c>
      <c r="B57" s="41" t="s">
        <v>1420</v>
      </c>
      <c r="C57" s="41" t="s">
        <v>56</v>
      </c>
      <c r="D57" s="41"/>
      <c r="E57" s="42"/>
      <c r="F57" s="42"/>
    </row>
    <row r="58" spans="1:6" ht="72" x14ac:dyDescent="0.35">
      <c r="A58" s="39" t="s">
        <v>103</v>
      </c>
      <c r="B58" s="39" t="s">
        <v>1421</v>
      </c>
      <c r="C58" s="39" t="s">
        <v>56</v>
      </c>
      <c r="D58" s="39"/>
      <c r="E58" s="40"/>
      <c r="F58" s="40"/>
    </row>
    <row r="59" spans="1:6" ht="36" x14ac:dyDescent="0.35">
      <c r="A59" s="41" t="s">
        <v>104</v>
      </c>
      <c r="B59" s="41" t="s">
        <v>1422</v>
      </c>
      <c r="C59" s="41" t="s">
        <v>56</v>
      </c>
      <c r="D59" s="41"/>
      <c r="E59" s="42"/>
      <c r="F59" s="42"/>
    </row>
    <row r="60" spans="1:6" ht="48" x14ac:dyDescent="0.35">
      <c r="A60" s="39" t="s">
        <v>105</v>
      </c>
      <c r="B60" s="39" t="s">
        <v>1423</v>
      </c>
      <c r="C60" s="39" t="s">
        <v>56</v>
      </c>
      <c r="D60" s="39"/>
      <c r="E60" s="40"/>
      <c r="F60" s="40"/>
    </row>
    <row r="61" spans="1:6" ht="24" x14ac:dyDescent="0.35">
      <c r="A61" s="41" t="s">
        <v>106</v>
      </c>
      <c r="B61" s="41" t="s">
        <v>1424</v>
      </c>
      <c r="C61" s="41" t="s">
        <v>56</v>
      </c>
      <c r="D61" s="41"/>
      <c r="E61" s="42"/>
      <c r="F61" s="42"/>
    </row>
    <row r="62" spans="1:6" ht="60" x14ac:dyDescent="0.35">
      <c r="A62" s="39" t="s">
        <v>107</v>
      </c>
      <c r="B62" s="39" t="s">
        <v>1425</v>
      </c>
      <c r="C62" s="39" t="s">
        <v>56</v>
      </c>
      <c r="D62" s="39"/>
      <c r="E62" s="40"/>
      <c r="F62" s="40"/>
    </row>
    <row r="63" spans="1:6" ht="72" x14ac:dyDescent="0.35">
      <c r="A63" s="41" t="s">
        <v>108</v>
      </c>
      <c r="B63" s="41" t="s">
        <v>1426</v>
      </c>
      <c r="C63" s="41" t="s">
        <v>56</v>
      </c>
      <c r="D63" s="41"/>
      <c r="E63" s="42"/>
      <c r="F63" s="42"/>
    </row>
    <row r="64" spans="1:6" ht="36" x14ac:dyDescent="0.35">
      <c r="A64" s="39" t="s">
        <v>109</v>
      </c>
      <c r="B64" s="39" t="s">
        <v>1427</v>
      </c>
      <c r="C64" s="39" t="s">
        <v>56</v>
      </c>
      <c r="D64" s="39"/>
      <c r="E64" s="40"/>
      <c r="F64" s="40"/>
    </row>
    <row r="65" spans="1:6" ht="36" x14ac:dyDescent="0.35">
      <c r="A65" s="41" t="s">
        <v>110</v>
      </c>
      <c r="B65" s="41" t="s">
        <v>1453</v>
      </c>
      <c r="C65" s="41" t="s">
        <v>56</v>
      </c>
      <c r="D65" s="41"/>
      <c r="E65" s="42"/>
      <c r="F65" s="42"/>
    </row>
    <row r="66" spans="1:6" ht="24" x14ac:dyDescent="0.35">
      <c r="A66" s="39" t="s">
        <v>111</v>
      </c>
      <c r="B66" s="39" t="s">
        <v>1454</v>
      </c>
      <c r="C66" s="39" t="s">
        <v>56</v>
      </c>
      <c r="D66" s="39"/>
      <c r="E66" s="40"/>
      <c r="F66" s="40"/>
    </row>
    <row r="67" spans="1:6" ht="24" x14ac:dyDescent="0.35">
      <c r="A67" s="41" t="s">
        <v>112</v>
      </c>
      <c r="B67" s="41" t="s">
        <v>1455</v>
      </c>
      <c r="C67" s="41" t="s">
        <v>56</v>
      </c>
      <c r="D67" s="41"/>
      <c r="E67" s="42"/>
      <c r="F67" s="42"/>
    </row>
    <row r="68" spans="1:6" x14ac:dyDescent="0.35">
      <c r="A68" s="39" t="s">
        <v>113</v>
      </c>
      <c r="B68" s="39" t="s">
        <v>1456</v>
      </c>
      <c r="C68" s="39" t="s">
        <v>56</v>
      </c>
      <c r="D68" s="39"/>
      <c r="E68" s="40"/>
      <c r="F68" s="40"/>
    </row>
    <row r="69" spans="1:6" x14ac:dyDescent="0.35">
      <c r="A69" s="41" t="s">
        <v>114</v>
      </c>
      <c r="B69" s="41" t="s">
        <v>1457</v>
      </c>
      <c r="C69" s="41" t="s">
        <v>394</v>
      </c>
      <c r="D69" s="41"/>
      <c r="E69" s="42"/>
      <c r="F69" s="42"/>
    </row>
    <row r="70" spans="1:6" ht="60" x14ac:dyDescent="0.35">
      <c r="A70" s="39" t="s">
        <v>116</v>
      </c>
      <c r="B70" s="39" t="s">
        <v>1458</v>
      </c>
      <c r="C70" s="39" t="s">
        <v>394</v>
      </c>
      <c r="D70" s="39"/>
      <c r="E70" s="40"/>
      <c r="F70" s="40"/>
    </row>
    <row r="71" spans="1:6" ht="24" x14ac:dyDescent="0.35">
      <c r="A71" s="41" t="s">
        <v>117</v>
      </c>
      <c r="B71" s="41" t="s">
        <v>1459</v>
      </c>
      <c r="C71" s="41" t="s">
        <v>394</v>
      </c>
      <c r="D71" s="41"/>
      <c r="E71" s="42"/>
      <c r="F71" s="42"/>
    </row>
    <row r="72" spans="1:6" ht="24" x14ac:dyDescent="0.35">
      <c r="A72" s="39" t="s">
        <v>118</v>
      </c>
      <c r="B72" s="39" t="s">
        <v>1460</v>
      </c>
      <c r="C72" s="39" t="s">
        <v>394</v>
      </c>
      <c r="D72" s="39"/>
      <c r="E72" s="40"/>
      <c r="F72" s="40"/>
    </row>
    <row r="73" spans="1:6" x14ac:dyDescent="0.35">
      <c r="A73" s="41" t="s">
        <v>119</v>
      </c>
      <c r="B73" s="41" t="s">
        <v>1461</v>
      </c>
      <c r="C73" s="41" t="s">
        <v>394</v>
      </c>
      <c r="D73" s="41"/>
      <c r="E73" s="42"/>
      <c r="F73" s="42"/>
    </row>
    <row r="74" spans="1:6" ht="36" x14ac:dyDescent="0.35">
      <c r="A74" s="39" t="s">
        <v>120</v>
      </c>
      <c r="B74" s="39" t="s">
        <v>1462</v>
      </c>
      <c r="C74" s="39" t="s">
        <v>394</v>
      </c>
      <c r="D74" s="39"/>
      <c r="E74" s="40"/>
      <c r="F74" s="40"/>
    </row>
    <row r="75" spans="1:6" ht="24" x14ac:dyDescent="0.35">
      <c r="A75" s="41" t="s">
        <v>121</v>
      </c>
      <c r="B75" s="41" t="s">
        <v>1463</v>
      </c>
      <c r="C75" s="41" t="s">
        <v>394</v>
      </c>
      <c r="D75" s="41"/>
      <c r="E75" s="42"/>
      <c r="F75" s="42"/>
    </row>
    <row r="76" spans="1:6" ht="36" x14ac:dyDescent="0.35">
      <c r="A76" s="39" t="s">
        <v>122</v>
      </c>
      <c r="B76" s="39" t="s">
        <v>1464</v>
      </c>
      <c r="C76" s="39" t="s">
        <v>394</v>
      </c>
      <c r="D76" s="39"/>
      <c r="E76" s="40"/>
      <c r="F76" s="40"/>
    </row>
    <row r="77" spans="1:6" ht="36" x14ac:dyDescent="0.35">
      <c r="A77" s="41" t="s">
        <v>123</v>
      </c>
      <c r="B77" s="41" t="s">
        <v>1465</v>
      </c>
      <c r="C77" s="41" t="s">
        <v>394</v>
      </c>
      <c r="D77" s="41"/>
      <c r="E77" s="42"/>
      <c r="F77" s="42"/>
    </row>
    <row r="78" spans="1:6" ht="36" x14ac:dyDescent="0.35">
      <c r="A78" s="39" t="s">
        <v>124</v>
      </c>
      <c r="B78" s="39" t="s">
        <v>1466</v>
      </c>
      <c r="C78" s="39" t="s">
        <v>394</v>
      </c>
      <c r="D78" s="39"/>
      <c r="E78" s="40"/>
      <c r="F78" s="40"/>
    </row>
    <row r="79" spans="1:6" ht="24" x14ac:dyDescent="0.35">
      <c r="A79" s="41" t="s">
        <v>125</v>
      </c>
      <c r="B79" s="41" t="s">
        <v>1467</v>
      </c>
      <c r="C79" s="41" t="s">
        <v>394</v>
      </c>
      <c r="D79" s="41"/>
      <c r="E79" s="42"/>
      <c r="F79" s="42"/>
    </row>
    <row r="80" spans="1:6" ht="48" x14ac:dyDescent="0.35">
      <c r="A80" s="39" t="s">
        <v>126</v>
      </c>
      <c r="B80" s="39" t="s">
        <v>1468</v>
      </c>
      <c r="C80" s="39" t="s">
        <v>394</v>
      </c>
      <c r="D80" s="39"/>
      <c r="E80" s="40"/>
      <c r="F80" s="40"/>
    </row>
    <row r="81" spans="1:6" ht="60" x14ac:dyDescent="0.35">
      <c r="A81" s="41" t="s">
        <v>127</v>
      </c>
      <c r="B81" s="41" t="s">
        <v>1469</v>
      </c>
      <c r="C81" s="41" t="s">
        <v>394</v>
      </c>
      <c r="D81" s="39"/>
      <c r="E81" s="40"/>
      <c r="F81" s="40"/>
    </row>
    <row r="82" spans="1:6" x14ac:dyDescent="0.35">
      <c r="A82" s="39" t="s">
        <v>128</v>
      </c>
      <c r="B82" s="39" t="s">
        <v>1470</v>
      </c>
      <c r="C82" s="39"/>
      <c r="D82" s="41"/>
      <c r="E82" s="42"/>
      <c r="F82" s="42"/>
    </row>
    <row r="83" spans="1:6" ht="24" x14ac:dyDescent="0.35">
      <c r="A83" s="41" t="s">
        <v>129</v>
      </c>
      <c r="B83" s="41" t="s">
        <v>1471</v>
      </c>
      <c r="C83" s="41" t="s">
        <v>394</v>
      </c>
      <c r="D83" s="39"/>
      <c r="E83" s="40"/>
      <c r="F83" s="40"/>
    </row>
    <row r="84" spans="1:6" ht="24" x14ac:dyDescent="0.35">
      <c r="A84" s="39" t="s">
        <v>130</v>
      </c>
      <c r="B84" s="39" t="s">
        <v>1472</v>
      </c>
      <c r="C84" s="39" t="s">
        <v>441</v>
      </c>
      <c r="D84" s="41"/>
      <c r="E84" s="42"/>
      <c r="F84" s="42"/>
    </row>
    <row r="85" spans="1:6" ht="24" x14ac:dyDescent="0.35">
      <c r="A85" s="41" t="s">
        <v>131</v>
      </c>
      <c r="B85" s="41" t="s">
        <v>1473</v>
      </c>
      <c r="C85" s="41" t="s">
        <v>441</v>
      </c>
      <c r="D85" s="39"/>
      <c r="E85" s="40"/>
      <c r="F85" s="40"/>
    </row>
    <row r="86" spans="1:6" x14ac:dyDescent="0.35">
      <c r="A86" s="39" t="s">
        <v>132</v>
      </c>
      <c r="B86" s="39" t="s">
        <v>1474</v>
      </c>
      <c r="C86" s="39"/>
      <c r="D86" s="41"/>
      <c r="E86" s="42"/>
      <c r="F86" s="42"/>
    </row>
    <row r="87" spans="1:6" x14ac:dyDescent="0.35">
      <c r="A87" s="41" t="s">
        <v>135</v>
      </c>
      <c r="B87" s="41" t="s">
        <v>1475</v>
      </c>
      <c r="C87" s="41" t="s">
        <v>441</v>
      </c>
      <c r="D87" s="39"/>
      <c r="E87" s="40"/>
      <c r="F87" s="40"/>
    </row>
    <row r="88" spans="1:6" x14ac:dyDescent="0.35">
      <c r="A88" s="39" t="s">
        <v>136</v>
      </c>
      <c r="B88" s="39" t="s">
        <v>1476</v>
      </c>
      <c r="C88" s="39" t="s">
        <v>441</v>
      </c>
      <c r="D88" s="41"/>
      <c r="E88" s="42"/>
      <c r="F88" s="42"/>
    </row>
    <row r="89" spans="1:6" x14ac:dyDescent="0.35">
      <c r="A89" s="41" t="s">
        <v>197</v>
      </c>
      <c r="B89" s="41" t="s">
        <v>1477</v>
      </c>
      <c r="C89" s="41" t="s">
        <v>441</v>
      </c>
      <c r="D89" s="39"/>
      <c r="E89" s="40"/>
      <c r="F89" s="40"/>
    </row>
    <row r="90" spans="1:6" ht="24" x14ac:dyDescent="0.35">
      <c r="A90" s="39" t="s">
        <v>198</v>
      </c>
      <c r="B90" s="39" t="s">
        <v>1478</v>
      </c>
      <c r="C90" s="39" t="s">
        <v>441</v>
      </c>
      <c r="D90" s="41"/>
      <c r="E90" s="42"/>
      <c r="F90" s="42"/>
    </row>
    <row r="91" spans="1:6" ht="24" x14ac:dyDescent="0.35">
      <c r="A91" s="41" t="s">
        <v>199</v>
      </c>
      <c r="B91" s="41" t="s">
        <v>1479</v>
      </c>
      <c r="C91" s="41" t="s">
        <v>441</v>
      </c>
      <c r="D91" s="39"/>
      <c r="E91" s="40"/>
      <c r="F91" s="40"/>
    </row>
    <row r="92" spans="1:6" x14ac:dyDescent="0.35">
      <c r="A92" s="39" t="s">
        <v>200</v>
      </c>
      <c r="B92" s="39" t="s">
        <v>1480</v>
      </c>
      <c r="C92" s="39" t="s">
        <v>441</v>
      </c>
      <c r="D92" s="41"/>
      <c r="E92" s="42"/>
      <c r="F92" s="42"/>
    </row>
    <row r="93" spans="1:6" ht="24" x14ac:dyDescent="0.35">
      <c r="A93" s="41" t="s">
        <v>201</v>
      </c>
      <c r="B93" s="41" t="s">
        <v>1481</v>
      </c>
      <c r="C93" s="41" t="s">
        <v>441</v>
      </c>
      <c r="D93" s="39"/>
      <c r="E93" s="40"/>
      <c r="F93" s="40"/>
    </row>
    <row r="94" spans="1:6" ht="24" x14ac:dyDescent="0.35">
      <c r="A94" s="39" t="s">
        <v>202</v>
      </c>
      <c r="B94" s="39" t="s">
        <v>1482</v>
      </c>
      <c r="C94" s="39" t="s">
        <v>394</v>
      </c>
      <c r="D94" s="41"/>
      <c r="E94" s="42"/>
      <c r="F94" s="42"/>
    </row>
    <row r="95" spans="1:6" x14ac:dyDescent="0.35">
      <c r="A95" s="41" t="s">
        <v>203</v>
      </c>
      <c r="B95" s="41" t="s">
        <v>1483</v>
      </c>
      <c r="C95" s="41" t="s">
        <v>394</v>
      </c>
      <c r="D95" s="39"/>
      <c r="E95" s="40"/>
      <c r="F95" s="40"/>
    </row>
    <row r="97" spans="1:6" x14ac:dyDescent="0.35">
      <c r="A97" s="84" t="s">
        <v>133</v>
      </c>
      <c r="B97" s="84"/>
      <c r="C97" s="84"/>
      <c r="D97" s="84"/>
      <c r="E97" s="84" t="s">
        <v>134</v>
      </c>
      <c r="F97" s="84"/>
    </row>
  </sheetData>
  <sheetProtection algorithmName="SHA-512" hashValue="lHGjqmE8MNAJyws5+x6NeulOfU4im8RNWMF3Fv77U6vIs0P5tlC8/jDdpeuPPO67qTpQvky8k7TQtp0qy+x7Ew==" saltValue="evkWA6QO8uev07UCb3fg+A==" spinCount="100000" sheet="1" objects="1" scenarios="1"/>
  <mergeCells count="16">
    <mergeCell ref="A97:D97"/>
    <mergeCell ref="E97:F97"/>
    <mergeCell ref="A10:F10"/>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36FE5-06E9-4526-B71D-62A164E0BEE9}">
  <dimension ref="A1:F67"/>
  <sheetViews>
    <sheetView topLeftCell="A9" workbookViewId="0">
      <selection activeCell="B12" sqref="B12:C65"/>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69" t="s">
        <v>16</v>
      </c>
      <c r="B2" s="69" t="s">
        <v>17</v>
      </c>
      <c r="C2" s="69" t="s">
        <v>19</v>
      </c>
      <c r="D2" s="85" t="s">
        <v>18</v>
      </c>
      <c r="E2" s="85"/>
      <c r="F2" s="69" t="s">
        <v>25</v>
      </c>
    </row>
    <row r="3" spans="1:6" ht="27" customHeight="1" x14ac:dyDescent="0.35">
      <c r="A3" s="70">
        <f>Summary!A23</f>
        <v>22</v>
      </c>
      <c r="B3" s="10" t="str">
        <f>Summary!B23</f>
        <v>MIC10002</v>
      </c>
      <c r="C3" s="10">
        <f>Summary!D23</f>
        <v>0</v>
      </c>
      <c r="D3" s="88" t="str">
        <f>Summary!C23</f>
        <v>ANALYZER BLOOD GAS BENHCTOP</v>
      </c>
      <c r="E3" s="88"/>
      <c r="F3" s="73">
        <f>Summary!K23</f>
        <v>0</v>
      </c>
    </row>
    <row r="4" spans="1:6" ht="37.15" customHeight="1" x14ac:dyDescent="0.35">
      <c r="A4" s="69" t="s">
        <v>27</v>
      </c>
      <c r="B4" s="85" t="s">
        <v>42</v>
      </c>
      <c r="C4" s="85"/>
      <c r="D4" s="69" t="s">
        <v>43</v>
      </c>
      <c r="E4" s="69" t="s">
        <v>23</v>
      </c>
      <c r="F4" s="69" t="s">
        <v>44</v>
      </c>
    </row>
    <row r="5" spans="1:6" ht="27" customHeight="1" x14ac:dyDescent="0.35">
      <c r="A5" s="44">
        <f>Summary!M23</f>
        <v>0</v>
      </c>
      <c r="B5" s="98">
        <f>Summary!G23</f>
        <v>0</v>
      </c>
      <c r="C5" s="88"/>
      <c r="D5" s="44">
        <f>Summary!P23</f>
        <v>0</v>
      </c>
      <c r="E5" s="73">
        <f>Summary!I23</f>
        <v>0</v>
      </c>
      <c r="F5" s="73">
        <f>Summary!J23</f>
        <v>0</v>
      </c>
    </row>
    <row r="6" spans="1:6" ht="24.75" customHeight="1" x14ac:dyDescent="0.35">
      <c r="A6" s="69" t="s">
        <v>45</v>
      </c>
      <c r="B6" s="69" t="s">
        <v>46</v>
      </c>
      <c r="C6" s="85" t="s">
        <v>47</v>
      </c>
      <c r="D6" s="85"/>
      <c r="E6" s="89" t="s">
        <v>31</v>
      </c>
      <c r="F6" s="90"/>
    </row>
    <row r="7" spans="1:6" ht="27" customHeight="1" x14ac:dyDescent="0.35">
      <c r="A7" s="43">
        <f>Summary!L23</f>
        <v>0</v>
      </c>
      <c r="B7" s="71">
        <f>Summary!N23</f>
        <v>0</v>
      </c>
      <c r="C7" s="98">
        <f>Summary!O23</f>
        <v>0</v>
      </c>
      <c r="D7" s="88"/>
      <c r="E7" s="91">
        <f>Summary!Q23</f>
        <v>0</v>
      </c>
      <c r="F7" s="92"/>
    </row>
    <row r="8" spans="1:6" ht="33.65" customHeight="1" x14ac:dyDescent="0.35">
      <c r="A8" s="85" t="s">
        <v>33</v>
      </c>
      <c r="B8" s="85"/>
      <c r="C8" s="37">
        <f>Summary!S23</f>
        <v>0</v>
      </c>
      <c r="D8" s="85" t="s">
        <v>34</v>
      </c>
      <c r="E8" s="85"/>
      <c r="F8" s="72">
        <f>Summary!T23</f>
        <v>0</v>
      </c>
    </row>
    <row r="9" spans="1:6" ht="38.25" customHeight="1" x14ac:dyDescent="0.35">
      <c r="A9" s="93" t="s">
        <v>32</v>
      </c>
      <c r="B9" s="94"/>
      <c r="C9" s="99">
        <f>Summary!R23</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ht="84" x14ac:dyDescent="0.35">
      <c r="A12" s="39" t="s">
        <v>55</v>
      </c>
      <c r="B12" s="39" t="s">
        <v>1484</v>
      </c>
      <c r="C12" s="39" t="s">
        <v>56</v>
      </c>
      <c r="D12" s="39"/>
      <c r="E12" s="40"/>
      <c r="F12" s="40"/>
    </row>
    <row r="13" spans="1:6" ht="84" x14ac:dyDescent="0.35">
      <c r="A13" s="41" t="s">
        <v>57</v>
      </c>
      <c r="B13" s="41" t="s">
        <v>1485</v>
      </c>
      <c r="C13" s="41" t="s">
        <v>56</v>
      </c>
      <c r="D13" s="41"/>
      <c r="E13" s="42"/>
      <c r="F13" s="42"/>
    </row>
    <row r="14" spans="1:6" ht="108" x14ac:dyDescent="0.35">
      <c r="A14" s="39" t="s">
        <v>58</v>
      </c>
      <c r="B14" s="39" t="s">
        <v>1486</v>
      </c>
      <c r="C14" s="39" t="s">
        <v>56</v>
      </c>
      <c r="D14" s="39"/>
      <c r="E14" s="40"/>
      <c r="F14" s="40"/>
    </row>
    <row r="15" spans="1:6" ht="72" x14ac:dyDescent="0.35">
      <c r="A15" s="41" t="s">
        <v>59</v>
      </c>
      <c r="B15" s="41" t="s">
        <v>1487</v>
      </c>
      <c r="C15" s="41" t="s">
        <v>56</v>
      </c>
      <c r="D15" s="41"/>
      <c r="E15" s="42"/>
      <c r="F15" s="42"/>
    </row>
    <row r="16" spans="1:6" ht="24" x14ac:dyDescent="0.35">
      <c r="A16" s="39" t="s">
        <v>60</v>
      </c>
      <c r="B16" s="39" t="s">
        <v>1488</v>
      </c>
      <c r="C16" s="39" t="s">
        <v>56</v>
      </c>
      <c r="D16" s="39"/>
      <c r="E16" s="40"/>
      <c r="F16" s="40"/>
    </row>
    <row r="17" spans="1:6" ht="24" x14ac:dyDescent="0.35">
      <c r="A17" s="41" t="s">
        <v>61</v>
      </c>
      <c r="B17" s="41" t="s">
        <v>1489</v>
      </c>
      <c r="C17" s="41" t="s">
        <v>56</v>
      </c>
      <c r="D17" s="41"/>
      <c r="E17" s="42"/>
      <c r="F17" s="42"/>
    </row>
    <row r="18" spans="1:6" ht="24" x14ac:dyDescent="0.35">
      <c r="A18" s="39" t="s">
        <v>63</v>
      </c>
      <c r="B18" s="39" t="s">
        <v>1490</v>
      </c>
      <c r="C18" s="39" t="s">
        <v>56</v>
      </c>
      <c r="D18" s="39"/>
      <c r="E18" s="40"/>
      <c r="F18" s="40"/>
    </row>
    <row r="19" spans="1:6" ht="36" x14ac:dyDescent="0.35">
      <c r="A19" s="41" t="s">
        <v>64</v>
      </c>
      <c r="B19" s="41" t="s">
        <v>1491</v>
      </c>
      <c r="C19" s="41" t="s">
        <v>56</v>
      </c>
      <c r="D19" s="41"/>
      <c r="E19" s="42"/>
      <c r="F19" s="42"/>
    </row>
    <row r="20" spans="1:6" ht="36" x14ac:dyDescent="0.35">
      <c r="A20" s="39" t="s">
        <v>65</v>
      </c>
      <c r="B20" s="39" t="s">
        <v>1492</v>
      </c>
      <c r="C20" s="39" t="s">
        <v>56</v>
      </c>
      <c r="D20" s="39"/>
      <c r="E20" s="40"/>
      <c r="F20" s="40"/>
    </row>
    <row r="21" spans="1:6" ht="24" x14ac:dyDescent="0.35">
      <c r="A21" s="41" t="s">
        <v>66</v>
      </c>
      <c r="B21" s="41" t="s">
        <v>1493</v>
      </c>
      <c r="C21" s="41" t="s">
        <v>56</v>
      </c>
      <c r="D21" s="41"/>
      <c r="E21" s="42"/>
      <c r="F21" s="42"/>
    </row>
    <row r="22" spans="1:6" x14ac:dyDescent="0.35">
      <c r="A22" s="39" t="s">
        <v>67</v>
      </c>
      <c r="B22" s="39" t="s">
        <v>1494</v>
      </c>
      <c r="C22" s="39" t="s">
        <v>56</v>
      </c>
      <c r="D22" s="39"/>
      <c r="E22" s="40"/>
      <c r="F22" s="40"/>
    </row>
    <row r="23" spans="1:6" ht="36" x14ac:dyDescent="0.35">
      <c r="A23" s="41" t="s">
        <v>68</v>
      </c>
      <c r="B23" s="41" t="s">
        <v>1495</v>
      </c>
      <c r="C23" s="41" t="s">
        <v>56</v>
      </c>
      <c r="D23" s="41"/>
      <c r="E23" s="42"/>
      <c r="F23" s="42"/>
    </row>
    <row r="24" spans="1:6" ht="24" x14ac:dyDescent="0.35">
      <c r="A24" s="39" t="s">
        <v>69</v>
      </c>
      <c r="B24" s="39" t="s">
        <v>1496</v>
      </c>
      <c r="C24" s="39" t="s">
        <v>56</v>
      </c>
      <c r="D24" s="39"/>
      <c r="E24" s="40"/>
      <c r="F24" s="40"/>
    </row>
    <row r="25" spans="1:6" ht="36" x14ac:dyDescent="0.35">
      <c r="A25" s="41" t="s">
        <v>70</v>
      </c>
      <c r="B25" s="41" t="s">
        <v>1497</v>
      </c>
      <c r="C25" s="41" t="s">
        <v>56</v>
      </c>
      <c r="D25" s="41"/>
      <c r="E25" s="42"/>
      <c r="F25" s="42"/>
    </row>
    <row r="26" spans="1:6" ht="36" x14ac:dyDescent="0.35">
      <c r="A26" s="39" t="s">
        <v>71</v>
      </c>
      <c r="B26" s="39" t="s">
        <v>1498</v>
      </c>
      <c r="C26" s="39" t="s">
        <v>56</v>
      </c>
      <c r="D26" s="39"/>
      <c r="E26" s="40"/>
      <c r="F26" s="40"/>
    </row>
    <row r="27" spans="1:6" ht="24" x14ac:dyDescent="0.35">
      <c r="A27" s="41" t="s">
        <v>72</v>
      </c>
      <c r="B27" s="41" t="s">
        <v>1499</v>
      </c>
      <c r="C27" s="41" t="s">
        <v>56</v>
      </c>
      <c r="D27" s="41"/>
      <c r="E27" s="42"/>
      <c r="F27" s="42"/>
    </row>
    <row r="28" spans="1:6" ht="60" x14ac:dyDescent="0.35">
      <c r="A28" s="39" t="s">
        <v>73</v>
      </c>
      <c r="B28" s="39" t="s">
        <v>1500</v>
      </c>
      <c r="C28" s="39" t="s">
        <v>56</v>
      </c>
      <c r="D28" s="39"/>
      <c r="E28" s="40"/>
      <c r="F28" s="40"/>
    </row>
    <row r="29" spans="1:6" ht="24" x14ac:dyDescent="0.35">
      <c r="A29" s="41" t="s">
        <v>74</v>
      </c>
      <c r="B29" s="41" t="s">
        <v>1501</v>
      </c>
      <c r="C29" s="41" t="s">
        <v>56</v>
      </c>
      <c r="D29" s="41"/>
      <c r="E29" s="42"/>
      <c r="F29" s="42"/>
    </row>
    <row r="30" spans="1:6" ht="36" x14ac:dyDescent="0.35">
      <c r="A30" s="39" t="s">
        <v>75</v>
      </c>
      <c r="B30" s="39" t="s">
        <v>1502</v>
      </c>
      <c r="C30" s="39" t="s">
        <v>56</v>
      </c>
      <c r="D30" s="39"/>
      <c r="E30" s="40"/>
      <c r="F30" s="40"/>
    </row>
    <row r="31" spans="1:6" x14ac:dyDescent="0.35">
      <c r="A31" s="41" t="s">
        <v>76</v>
      </c>
      <c r="B31" s="41" t="s">
        <v>1503</v>
      </c>
      <c r="C31" s="41" t="s">
        <v>56</v>
      </c>
      <c r="D31" s="41"/>
      <c r="E31" s="42"/>
      <c r="F31" s="42"/>
    </row>
    <row r="32" spans="1:6" x14ac:dyDescent="0.35">
      <c r="A32" s="39" t="s">
        <v>77</v>
      </c>
      <c r="B32" s="39" t="s">
        <v>1504</v>
      </c>
      <c r="C32" s="39" t="s">
        <v>56</v>
      </c>
      <c r="D32" s="39"/>
      <c r="E32" s="40"/>
      <c r="F32" s="40"/>
    </row>
    <row r="33" spans="1:6" ht="36" x14ac:dyDescent="0.35">
      <c r="A33" s="41" t="s">
        <v>78</v>
      </c>
      <c r="B33" s="41" t="s">
        <v>1505</v>
      </c>
      <c r="C33" s="41" t="s">
        <v>56</v>
      </c>
      <c r="D33" s="41"/>
      <c r="E33" s="42"/>
      <c r="F33" s="42"/>
    </row>
    <row r="34" spans="1:6" x14ac:dyDescent="0.35">
      <c r="A34" s="39" t="s">
        <v>79</v>
      </c>
      <c r="B34" s="39" t="s">
        <v>1506</v>
      </c>
      <c r="C34" s="39" t="s">
        <v>56</v>
      </c>
      <c r="D34" s="39"/>
      <c r="E34" s="40"/>
      <c r="F34" s="40"/>
    </row>
    <row r="35" spans="1:6" ht="24" x14ac:dyDescent="0.35">
      <c r="A35" s="41" t="s">
        <v>80</v>
      </c>
      <c r="B35" s="41" t="s">
        <v>1507</v>
      </c>
      <c r="C35" s="41" t="s">
        <v>56</v>
      </c>
      <c r="D35" s="41"/>
      <c r="E35" s="42"/>
      <c r="F35" s="42"/>
    </row>
    <row r="36" spans="1:6" x14ac:dyDescent="0.35">
      <c r="A36" s="39" t="s">
        <v>81</v>
      </c>
      <c r="B36" s="39" t="s">
        <v>1508</v>
      </c>
      <c r="C36" s="39" t="s">
        <v>56</v>
      </c>
      <c r="D36" s="39"/>
      <c r="E36" s="40"/>
      <c r="F36" s="40"/>
    </row>
    <row r="37" spans="1:6" x14ac:dyDescent="0.35">
      <c r="A37" s="41" t="s">
        <v>82</v>
      </c>
      <c r="B37" s="41" t="s">
        <v>1509</v>
      </c>
      <c r="C37" s="41" t="s">
        <v>56</v>
      </c>
      <c r="D37" s="41"/>
      <c r="E37" s="42"/>
      <c r="F37" s="42"/>
    </row>
    <row r="38" spans="1:6" ht="36" x14ac:dyDescent="0.35">
      <c r="A38" s="39" t="s">
        <v>83</v>
      </c>
      <c r="B38" s="39" t="s">
        <v>1510</v>
      </c>
      <c r="C38" s="39" t="s">
        <v>56</v>
      </c>
      <c r="D38" s="39"/>
      <c r="E38" s="40"/>
      <c r="F38" s="40"/>
    </row>
    <row r="39" spans="1:6" ht="36" x14ac:dyDescent="0.35">
      <c r="A39" s="41" t="s">
        <v>84</v>
      </c>
      <c r="B39" s="41" t="s">
        <v>1511</v>
      </c>
      <c r="C39" s="41" t="s">
        <v>56</v>
      </c>
      <c r="D39" s="41"/>
      <c r="E39" s="42"/>
      <c r="F39" s="42"/>
    </row>
    <row r="40" spans="1:6" ht="36" x14ac:dyDescent="0.35">
      <c r="A40" s="39" t="s">
        <v>85</v>
      </c>
      <c r="B40" s="39" t="s">
        <v>1512</v>
      </c>
      <c r="C40" s="39" t="s">
        <v>56</v>
      </c>
      <c r="D40" s="39"/>
      <c r="E40" s="40"/>
      <c r="F40" s="40"/>
    </row>
    <row r="41" spans="1:6" ht="36" x14ac:dyDescent="0.35">
      <c r="A41" s="41" t="s">
        <v>86</v>
      </c>
      <c r="B41" s="41" t="s">
        <v>1513</v>
      </c>
      <c r="C41" s="41" t="s">
        <v>56</v>
      </c>
      <c r="D41" s="41"/>
      <c r="E41" s="42"/>
      <c r="F41" s="42"/>
    </row>
    <row r="42" spans="1:6" ht="36" x14ac:dyDescent="0.35">
      <c r="A42" s="39" t="s">
        <v>87</v>
      </c>
      <c r="B42" s="39" t="s">
        <v>1514</v>
      </c>
      <c r="C42" s="39" t="s">
        <v>56</v>
      </c>
      <c r="D42" s="39"/>
      <c r="E42" s="40"/>
      <c r="F42" s="40"/>
    </row>
    <row r="43" spans="1:6" ht="60" x14ac:dyDescent="0.35">
      <c r="A43" s="41" t="s">
        <v>88</v>
      </c>
      <c r="B43" s="41" t="s">
        <v>1515</v>
      </c>
      <c r="C43" s="41" t="s">
        <v>56</v>
      </c>
      <c r="D43" s="41"/>
      <c r="E43" s="42"/>
      <c r="F43" s="42"/>
    </row>
    <row r="44" spans="1:6" ht="72" x14ac:dyDescent="0.35">
      <c r="A44" s="39" t="s">
        <v>89</v>
      </c>
      <c r="B44" s="39" t="s">
        <v>1516</v>
      </c>
      <c r="C44" s="39" t="s">
        <v>56</v>
      </c>
      <c r="D44" s="39"/>
      <c r="E44" s="40"/>
      <c r="F44" s="40"/>
    </row>
    <row r="45" spans="1:6" x14ac:dyDescent="0.35">
      <c r="A45" s="41" t="s">
        <v>90</v>
      </c>
      <c r="B45" s="41" t="s">
        <v>1517</v>
      </c>
      <c r="C45" s="41" t="s">
        <v>56</v>
      </c>
      <c r="D45" s="41"/>
      <c r="E45" s="42"/>
      <c r="F45" s="42"/>
    </row>
    <row r="46" spans="1:6" ht="60" x14ac:dyDescent="0.35">
      <c r="A46" s="39" t="s">
        <v>91</v>
      </c>
      <c r="B46" s="39" t="s">
        <v>1518</v>
      </c>
      <c r="C46" s="39" t="s">
        <v>56</v>
      </c>
      <c r="D46" s="39"/>
      <c r="E46" s="40"/>
      <c r="F46" s="40"/>
    </row>
    <row r="47" spans="1:6" ht="48" x14ac:dyDescent="0.35">
      <c r="A47" s="41" t="s">
        <v>92</v>
      </c>
      <c r="B47" s="41" t="s">
        <v>1519</v>
      </c>
      <c r="C47" s="41" t="s">
        <v>56</v>
      </c>
      <c r="D47" s="41"/>
      <c r="E47" s="42"/>
      <c r="F47" s="42"/>
    </row>
    <row r="48" spans="1:6" ht="36" x14ac:dyDescent="0.35">
      <c r="A48" s="39" t="s">
        <v>93</v>
      </c>
      <c r="B48" s="39" t="s">
        <v>1520</v>
      </c>
      <c r="C48" s="39" t="s">
        <v>56</v>
      </c>
      <c r="D48" s="39"/>
      <c r="E48" s="40"/>
      <c r="F48" s="40"/>
    </row>
    <row r="49" spans="1:6" ht="48" x14ac:dyDescent="0.35">
      <c r="A49" s="41" t="s">
        <v>94</v>
      </c>
      <c r="B49" s="41" t="s">
        <v>1521</v>
      </c>
      <c r="C49" s="41" t="s">
        <v>56</v>
      </c>
      <c r="D49" s="41"/>
      <c r="E49" s="42"/>
      <c r="F49" s="42"/>
    </row>
    <row r="50" spans="1:6" ht="84" x14ac:dyDescent="0.35">
      <c r="A50" s="39" t="s">
        <v>95</v>
      </c>
      <c r="B50" s="39" t="s">
        <v>667</v>
      </c>
      <c r="C50" s="39" t="s">
        <v>56</v>
      </c>
      <c r="D50" s="39"/>
      <c r="E50" s="40"/>
      <c r="F50" s="40"/>
    </row>
    <row r="51" spans="1:6" ht="60" x14ac:dyDescent="0.35">
      <c r="A51" s="41" t="s">
        <v>96</v>
      </c>
      <c r="B51" s="41" t="s">
        <v>1522</v>
      </c>
      <c r="C51" s="41" t="s">
        <v>56</v>
      </c>
      <c r="D51" s="41"/>
      <c r="E51" s="42"/>
      <c r="F51" s="42"/>
    </row>
    <row r="52" spans="1:6" x14ac:dyDescent="0.35">
      <c r="A52" s="39" t="s">
        <v>97</v>
      </c>
      <c r="B52" s="39" t="s">
        <v>1523</v>
      </c>
      <c r="C52" s="39" t="s">
        <v>56</v>
      </c>
      <c r="D52" s="39"/>
      <c r="E52" s="40"/>
      <c r="F52" s="40"/>
    </row>
    <row r="53" spans="1:6" x14ac:dyDescent="0.35">
      <c r="A53" s="41" t="s">
        <v>98</v>
      </c>
      <c r="B53" s="41" t="s">
        <v>1524</v>
      </c>
      <c r="C53" s="41" t="s">
        <v>56</v>
      </c>
      <c r="D53" s="41"/>
      <c r="E53" s="42"/>
      <c r="F53" s="42"/>
    </row>
    <row r="54" spans="1:6" x14ac:dyDescent="0.35">
      <c r="A54" s="39" t="s">
        <v>99</v>
      </c>
      <c r="B54" s="39" t="s">
        <v>1525</v>
      </c>
      <c r="C54" s="39" t="s">
        <v>56</v>
      </c>
      <c r="D54" s="39"/>
      <c r="E54" s="40"/>
      <c r="F54" s="40"/>
    </row>
    <row r="55" spans="1:6" ht="24" x14ac:dyDescent="0.35">
      <c r="A55" s="41" t="s">
        <v>100</v>
      </c>
      <c r="B55" s="41" t="s">
        <v>1526</v>
      </c>
      <c r="C55" s="41" t="s">
        <v>56</v>
      </c>
      <c r="D55" s="41"/>
      <c r="E55" s="42"/>
      <c r="F55" s="42"/>
    </row>
    <row r="56" spans="1:6" x14ac:dyDescent="0.35">
      <c r="A56" s="39" t="s">
        <v>101</v>
      </c>
      <c r="B56" s="39" t="s">
        <v>1527</v>
      </c>
      <c r="C56" s="39" t="s">
        <v>56</v>
      </c>
      <c r="D56" s="39"/>
      <c r="E56" s="40"/>
      <c r="F56" s="40"/>
    </row>
    <row r="57" spans="1:6" x14ac:dyDescent="0.35">
      <c r="A57" s="41" t="s">
        <v>102</v>
      </c>
      <c r="B57" s="41" t="s">
        <v>1528</v>
      </c>
      <c r="C57" s="41"/>
      <c r="D57" s="41"/>
      <c r="E57" s="42"/>
      <c r="F57" s="42"/>
    </row>
    <row r="58" spans="1:6" ht="48" x14ac:dyDescent="0.35">
      <c r="A58" s="39" t="s">
        <v>103</v>
      </c>
      <c r="B58" s="39" t="s">
        <v>1529</v>
      </c>
      <c r="C58" s="39" t="s">
        <v>1530</v>
      </c>
      <c r="D58" s="39"/>
      <c r="E58" s="40"/>
      <c r="F58" s="40"/>
    </row>
    <row r="59" spans="1:6" x14ac:dyDescent="0.35">
      <c r="A59" s="41" t="s">
        <v>104</v>
      </c>
      <c r="B59" s="41" t="s">
        <v>974</v>
      </c>
      <c r="C59" s="41" t="s">
        <v>975</v>
      </c>
      <c r="D59" s="41"/>
      <c r="E59" s="42"/>
      <c r="F59" s="42"/>
    </row>
    <row r="60" spans="1:6" x14ac:dyDescent="0.35">
      <c r="A60" s="39" t="s">
        <v>105</v>
      </c>
      <c r="B60" s="39" t="s">
        <v>1531</v>
      </c>
      <c r="C60" s="39" t="s">
        <v>1532</v>
      </c>
      <c r="D60" s="39"/>
      <c r="E60" s="40"/>
      <c r="F60" s="40"/>
    </row>
    <row r="61" spans="1:6" x14ac:dyDescent="0.35">
      <c r="A61" s="41" t="s">
        <v>106</v>
      </c>
      <c r="B61" s="41" t="s">
        <v>1533</v>
      </c>
      <c r="C61" s="41" t="s">
        <v>1534</v>
      </c>
      <c r="D61" s="41"/>
      <c r="E61" s="42"/>
      <c r="F61" s="42"/>
    </row>
    <row r="62" spans="1:6" ht="24" x14ac:dyDescent="0.35">
      <c r="A62" s="39" t="s">
        <v>107</v>
      </c>
      <c r="B62" s="39" t="s">
        <v>1535</v>
      </c>
      <c r="C62" s="39" t="s">
        <v>1536</v>
      </c>
      <c r="D62" s="39"/>
      <c r="E62" s="40"/>
      <c r="F62" s="40"/>
    </row>
    <row r="63" spans="1:6" ht="36" x14ac:dyDescent="0.35">
      <c r="A63" s="41" t="s">
        <v>108</v>
      </c>
      <c r="B63" s="41" t="s">
        <v>1537</v>
      </c>
      <c r="C63" s="41" t="s">
        <v>1538</v>
      </c>
      <c r="D63" s="41"/>
      <c r="E63" s="42"/>
      <c r="F63" s="42"/>
    </row>
    <row r="64" spans="1:6" ht="48" x14ac:dyDescent="0.35">
      <c r="A64" s="39" t="s">
        <v>109</v>
      </c>
      <c r="B64" s="39" t="s">
        <v>1539</v>
      </c>
      <c r="C64" s="39" t="s">
        <v>1540</v>
      </c>
      <c r="D64" s="39"/>
      <c r="E64" s="40"/>
      <c r="F64" s="40"/>
    </row>
    <row r="65" spans="1:6" ht="48" x14ac:dyDescent="0.35">
      <c r="A65" s="41" t="s">
        <v>110</v>
      </c>
      <c r="B65" s="41" t="s">
        <v>1541</v>
      </c>
      <c r="C65" s="41" t="s">
        <v>1542</v>
      </c>
      <c r="D65" s="41"/>
      <c r="E65" s="42"/>
      <c r="F65" s="42"/>
    </row>
    <row r="67" spans="1:6" x14ac:dyDescent="0.35">
      <c r="A67" s="84" t="s">
        <v>133</v>
      </c>
      <c r="B67" s="84"/>
      <c r="C67" s="84"/>
      <c r="D67" s="84"/>
      <c r="E67" s="84" t="s">
        <v>134</v>
      </c>
      <c r="F67" s="84"/>
    </row>
  </sheetData>
  <sheetProtection algorithmName="SHA-512" hashValue="obDovrBRyYx4SJ0A/1bUHk5m2lGpf5j65SJjySjdjO5v+/t73/spR9kjEoHD3uGro1UTMllDHQQWEgMmxevcOA==" saltValue="WIMVjb6TKS8xiAAWYXDsWg==" spinCount="100000" sheet="1" objects="1" scenarios="1"/>
  <mergeCells count="16">
    <mergeCell ref="A10:F10"/>
    <mergeCell ref="A67:D67"/>
    <mergeCell ref="E67:F67"/>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23148-800B-473B-85EA-66E6B589FFB0}">
  <dimension ref="A1:F101"/>
  <sheetViews>
    <sheetView topLeftCell="A93" workbookViewId="0">
      <selection activeCell="A12" sqref="A12:F10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69" t="s">
        <v>16</v>
      </c>
      <c r="B2" s="69" t="s">
        <v>17</v>
      </c>
      <c r="C2" s="69" t="s">
        <v>19</v>
      </c>
      <c r="D2" s="85" t="s">
        <v>18</v>
      </c>
      <c r="E2" s="85"/>
      <c r="F2" s="69" t="s">
        <v>25</v>
      </c>
    </row>
    <row r="3" spans="1:6" ht="27" customHeight="1" x14ac:dyDescent="0.35">
      <c r="A3" s="70">
        <f>Summary!A24</f>
        <v>23</v>
      </c>
      <c r="B3" s="10" t="str">
        <f>Summary!B24</f>
        <v>MIC10025</v>
      </c>
      <c r="C3" s="10">
        <f>Summary!D24</f>
        <v>0</v>
      </c>
      <c r="D3" s="88" t="str">
        <f>Summary!C24</f>
        <v>MONITOR PHYSIOLOGICAL BEDSIDE 15 INCH</v>
      </c>
      <c r="E3" s="88"/>
      <c r="F3" s="73">
        <f>Summary!K24</f>
        <v>0</v>
      </c>
    </row>
    <row r="4" spans="1:6" ht="37.15" customHeight="1" x14ac:dyDescent="0.35">
      <c r="A4" s="69" t="s">
        <v>27</v>
      </c>
      <c r="B4" s="85" t="s">
        <v>42</v>
      </c>
      <c r="C4" s="85"/>
      <c r="D4" s="69" t="s">
        <v>43</v>
      </c>
      <c r="E4" s="69" t="s">
        <v>23</v>
      </c>
      <c r="F4" s="69" t="s">
        <v>44</v>
      </c>
    </row>
    <row r="5" spans="1:6" ht="27" customHeight="1" x14ac:dyDescent="0.35">
      <c r="A5" s="44">
        <f>Summary!M24</f>
        <v>0</v>
      </c>
      <c r="B5" s="98">
        <f>Summary!G24</f>
        <v>0</v>
      </c>
      <c r="C5" s="88"/>
      <c r="D5" s="44">
        <f>Summary!P24</f>
        <v>0</v>
      </c>
      <c r="E5" s="73">
        <f>Summary!I24</f>
        <v>0</v>
      </c>
      <c r="F5" s="73">
        <f>Summary!J24</f>
        <v>0</v>
      </c>
    </row>
    <row r="6" spans="1:6" ht="24.75" customHeight="1" x14ac:dyDescent="0.35">
      <c r="A6" s="69" t="s">
        <v>45</v>
      </c>
      <c r="B6" s="69" t="s">
        <v>46</v>
      </c>
      <c r="C6" s="85" t="s">
        <v>47</v>
      </c>
      <c r="D6" s="85"/>
      <c r="E6" s="89" t="s">
        <v>31</v>
      </c>
      <c r="F6" s="90"/>
    </row>
    <row r="7" spans="1:6" ht="27" customHeight="1" x14ac:dyDescent="0.35">
      <c r="A7" s="43">
        <f>Summary!L24</f>
        <v>0</v>
      </c>
      <c r="B7" s="71">
        <f>Summary!N24</f>
        <v>0</v>
      </c>
      <c r="C7" s="98">
        <f>Summary!O24</f>
        <v>0</v>
      </c>
      <c r="D7" s="88"/>
      <c r="E7" s="91">
        <f>Summary!Q24</f>
        <v>0</v>
      </c>
      <c r="F7" s="92"/>
    </row>
    <row r="8" spans="1:6" ht="33.65" customHeight="1" x14ac:dyDescent="0.35">
      <c r="A8" s="85" t="s">
        <v>33</v>
      </c>
      <c r="B8" s="85"/>
      <c r="C8" s="37">
        <f>Summary!S24</f>
        <v>0</v>
      </c>
      <c r="D8" s="85" t="s">
        <v>34</v>
      </c>
      <c r="E8" s="85"/>
      <c r="F8" s="72">
        <f>Summary!T24</f>
        <v>0</v>
      </c>
    </row>
    <row r="9" spans="1:6" ht="38.25" customHeight="1" x14ac:dyDescent="0.35">
      <c r="A9" s="93" t="s">
        <v>32</v>
      </c>
      <c r="B9" s="94"/>
      <c r="C9" s="99">
        <f>Summary!R24</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ht="60" x14ac:dyDescent="0.35">
      <c r="A12" s="39" t="s">
        <v>55</v>
      </c>
      <c r="B12" s="39" t="s">
        <v>559</v>
      </c>
      <c r="C12" s="39" t="s">
        <v>394</v>
      </c>
      <c r="D12" s="39"/>
      <c r="E12" s="40"/>
      <c r="F12" s="40"/>
    </row>
    <row r="13" spans="1:6" ht="36" x14ac:dyDescent="0.35">
      <c r="A13" s="41" t="s">
        <v>57</v>
      </c>
      <c r="B13" s="41" t="s">
        <v>560</v>
      </c>
      <c r="C13" s="41" t="s">
        <v>394</v>
      </c>
      <c r="D13" s="41"/>
      <c r="E13" s="42"/>
      <c r="F13" s="42"/>
    </row>
    <row r="14" spans="1:6" ht="36" x14ac:dyDescent="0.35">
      <c r="A14" s="39" t="s">
        <v>58</v>
      </c>
      <c r="B14" s="39" t="s">
        <v>561</v>
      </c>
      <c r="C14" s="39" t="s">
        <v>394</v>
      </c>
      <c r="D14" s="39"/>
      <c r="E14" s="40"/>
      <c r="F14" s="40"/>
    </row>
    <row r="15" spans="1:6" ht="48" x14ac:dyDescent="0.35">
      <c r="A15" s="41" t="s">
        <v>59</v>
      </c>
      <c r="B15" s="41" t="s">
        <v>562</v>
      </c>
      <c r="C15" s="41" t="s">
        <v>394</v>
      </c>
      <c r="D15" s="41"/>
      <c r="E15" s="42"/>
      <c r="F15" s="42"/>
    </row>
    <row r="16" spans="1:6" ht="84" x14ac:dyDescent="0.35">
      <c r="A16" s="39" t="s">
        <v>60</v>
      </c>
      <c r="B16" s="39" t="s">
        <v>563</v>
      </c>
      <c r="C16" s="39" t="s">
        <v>394</v>
      </c>
      <c r="D16" s="39"/>
      <c r="E16" s="40"/>
      <c r="F16" s="40"/>
    </row>
    <row r="17" spans="1:6" ht="36" x14ac:dyDescent="0.35">
      <c r="A17" s="41" t="s">
        <v>61</v>
      </c>
      <c r="B17" s="41" t="s">
        <v>564</v>
      </c>
      <c r="C17" s="41" t="s">
        <v>394</v>
      </c>
      <c r="D17" s="41"/>
      <c r="E17" s="42"/>
      <c r="F17" s="42"/>
    </row>
    <row r="18" spans="1:6" ht="120" x14ac:dyDescent="0.35">
      <c r="A18" s="39" t="s">
        <v>63</v>
      </c>
      <c r="B18" s="39" t="s">
        <v>1543</v>
      </c>
      <c r="C18" s="39" t="s">
        <v>394</v>
      </c>
      <c r="D18" s="39"/>
      <c r="E18" s="40"/>
      <c r="F18" s="40"/>
    </row>
    <row r="19" spans="1:6" x14ac:dyDescent="0.35">
      <c r="A19" s="41" t="s">
        <v>64</v>
      </c>
      <c r="B19" s="41" t="s">
        <v>1544</v>
      </c>
      <c r="C19" s="41" t="s">
        <v>394</v>
      </c>
      <c r="D19" s="41"/>
      <c r="E19" s="42"/>
      <c r="F19" s="42"/>
    </row>
    <row r="20" spans="1:6" ht="24" x14ac:dyDescent="0.35">
      <c r="A20" s="39" t="s">
        <v>65</v>
      </c>
      <c r="B20" s="39" t="s">
        <v>565</v>
      </c>
      <c r="C20" s="39" t="s">
        <v>394</v>
      </c>
      <c r="D20" s="39"/>
      <c r="E20" s="40"/>
      <c r="F20" s="40"/>
    </row>
    <row r="21" spans="1:6" ht="60" x14ac:dyDescent="0.35">
      <c r="A21" s="41" t="s">
        <v>66</v>
      </c>
      <c r="B21" s="41" t="s">
        <v>566</v>
      </c>
      <c r="C21" s="41" t="s">
        <v>394</v>
      </c>
      <c r="D21" s="41"/>
      <c r="E21" s="42"/>
      <c r="F21" s="42"/>
    </row>
    <row r="22" spans="1:6" ht="120" x14ac:dyDescent="0.35">
      <c r="A22" s="39" t="s">
        <v>67</v>
      </c>
      <c r="B22" s="39" t="s">
        <v>567</v>
      </c>
      <c r="C22" s="39" t="s">
        <v>394</v>
      </c>
      <c r="D22" s="39"/>
      <c r="E22" s="40"/>
      <c r="F22" s="40"/>
    </row>
    <row r="23" spans="1:6" ht="24" x14ac:dyDescent="0.35">
      <c r="A23" s="41" t="s">
        <v>68</v>
      </c>
      <c r="B23" s="41" t="s">
        <v>568</v>
      </c>
      <c r="C23" s="41" t="s">
        <v>394</v>
      </c>
      <c r="D23" s="41"/>
      <c r="E23" s="42"/>
      <c r="F23" s="42"/>
    </row>
    <row r="24" spans="1:6" ht="60" x14ac:dyDescent="0.35">
      <c r="A24" s="39" t="s">
        <v>69</v>
      </c>
      <c r="B24" s="39" t="s">
        <v>569</v>
      </c>
      <c r="C24" s="39" t="s">
        <v>394</v>
      </c>
      <c r="D24" s="39"/>
      <c r="E24" s="40"/>
      <c r="F24" s="40"/>
    </row>
    <row r="25" spans="1:6" ht="96" x14ac:dyDescent="0.35">
      <c r="A25" s="41" t="s">
        <v>70</v>
      </c>
      <c r="B25" s="41" t="s">
        <v>570</v>
      </c>
      <c r="C25" s="41" t="s">
        <v>394</v>
      </c>
      <c r="D25" s="41"/>
      <c r="E25" s="42"/>
      <c r="F25" s="42"/>
    </row>
    <row r="26" spans="1:6" ht="120" x14ac:dyDescent="0.35">
      <c r="A26" s="39" t="s">
        <v>71</v>
      </c>
      <c r="B26" s="39" t="s">
        <v>571</v>
      </c>
      <c r="C26" s="39" t="s">
        <v>394</v>
      </c>
      <c r="D26" s="39"/>
      <c r="E26" s="40"/>
      <c r="F26" s="40"/>
    </row>
    <row r="27" spans="1:6" ht="96" x14ac:dyDescent="0.35">
      <c r="A27" s="41" t="s">
        <v>72</v>
      </c>
      <c r="B27" s="41" t="s">
        <v>572</v>
      </c>
      <c r="C27" s="41" t="s">
        <v>394</v>
      </c>
      <c r="D27" s="41"/>
      <c r="E27" s="42"/>
      <c r="F27" s="42"/>
    </row>
    <row r="28" spans="1:6" ht="48" x14ac:dyDescent="0.35">
      <c r="A28" s="39" t="s">
        <v>73</v>
      </c>
      <c r="B28" s="39" t="s">
        <v>573</v>
      </c>
      <c r="C28" s="39" t="s">
        <v>394</v>
      </c>
      <c r="D28" s="39"/>
      <c r="E28" s="40"/>
      <c r="F28" s="40"/>
    </row>
    <row r="29" spans="1:6" ht="60" x14ac:dyDescent="0.35">
      <c r="A29" s="41" t="s">
        <v>74</v>
      </c>
      <c r="B29" s="41" t="s">
        <v>574</v>
      </c>
      <c r="C29" s="41" t="s">
        <v>394</v>
      </c>
      <c r="D29" s="41"/>
      <c r="E29" s="42"/>
      <c r="F29" s="42"/>
    </row>
    <row r="30" spans="1:6" ht="72" x14ac:dyDescent="0.35">
      <c r="A30" s="39" t="s">
        <v>75</v>
      </c>
      <c r="B30" s="39" t="s">
        <v>575</v>
      </c>
      <c r="C30" s="39" t="s">
        <v>394</v>
      </c>
      <c r="D30" s="39"/>
      <c r="E30" s="40"/>
      <c r="F30" s="40"/>
    </row>
    <row r="31" spans="1:6" ht="48" x14ac:dyDescent="0.35">
      <c r="A31" s="41" t="s">
        <v>76</v>
      </c>
      <c r="B31" s="41" t="s">
        <v>576</v>
      </c>
      <c r="C31" s="41" t="s">
        <v>394</v>
      </c>
      <c r="D31" s="41"/>
      <c r="E31" s="42"/>
      <c r="F31" s="42"/>
    </row>
    <row r="32" spans="1:6" ht="48" x14ac:dyDescent="0.35">
      <c r="A32" s="39" t="s">
        <v>77</v>
      </c>
      <c r="B32" s="39" t="s">
        <v>577</v>
      </c>
      <c r="C32" s="39" t="s">
        <v>394</v>
      </c>
      <c r="D32" s="39"/>
      <c r="E32" s="40"/>
      <c r="F32" s="40"/>
    </row>
    <row r="33" spans="1:6" x14ac:dyDescent="0.35">
      <c r="A33" s="41" t="s">
        <v>78</v>
      </c>
      <c r="B33" s="41" t="s">
        <v>578</v>
      </c>
      <c r="C33" s="41" t="s">
        <v>394</v>
      </c>
      <c r="D33" s="41"/>
      <c r="E33" s="42"/>
      <c r="F33" s="42"/>
    </row>
    <row r="34" spans="1:6" x14ac:dyDescent="0.35">
      <c r="A34" s="39" t="s">
        <v>79</v>
      </c>
      <c r="B34" s="39" t="s">
        <v>579</v>
      </c>
      <c r="C34" s="39" t="s">
        <v>394</v>
      </c>
      <c r="D34" s="39"/>
      <c r="E34" s="40"/>
      <c r="F34" s="40"/>
    </row>
    <row r="35" spans="1:6" x14ac:dyDescent="0.35">
      <c r="A35" s="41" t="s">
        <v>80</v>
      </c>
      <c r="B35" s="41" t="s">
        <v>497</v>
      </c>
      <c r="C35" s="41" t="s">
        <v>394</v>
      </c>
      <c r="D35" s="41"/>
      <c r="E35" s="42"/>
      <c r="F35" s="42"/>
    </row>
    <row r="36" spans="1:6" ht="36" x14ac:dyDescent="0.35">
      <c r="A36" s="39" t="s">
        <v>81</v>
      </c>
      <c r="B36" s="39" t="s">
        <v>580</v>
      </c>
      <c r="C36" s="39" t="s">
        <v>394</v>
      </c>
      <c r="D36" s="39"/>
      <c r="E36" s="40"/>
      <c r="F36" s="40"/>
    </row>
    <row r="37" spans="1:6" ht="24" x14ac:dyDescent="0.35">
      <c r="A37" s="41" t="s">
        <v>82</v>
      </c>
      <c r="B37" s="41" t="s">
        <v>581</v>
      </c>
      <c r="C37" s="41" t="s">
        <v>394</v>
      </c>
      <c r="D37" s="41"/>
      <c r="E37" s="42"/>
      <c r="F37" s="42"/>
    </row>
    <row r="38" spans="1:6" ht="36" x14ac:dyDescent="0.35">
      <c r="A38" s="39" t="s">
        <v>83</v>
      </c>
      <c r="B38" s="39" t="s">
        <v>582</v>
      </c>
      <c r="C38" s="39" t="s">
        <v>394</v>
      </c>
      <c r="D38" s="39"/>
      <c r="E38" s="40"/>
      <c r="F38" s="40"/>
    </row>
    <row r="39" spans="1:6" x14ac:dyDescent="0.35">
      <c r="A39" s="41" t="s">
        <v>84</v>
      </c>
      <c r="B39" s="41" t="s">
        <v>583</v>
      </c>
      <c r="C39" s="41" t="s">
        <v>394</v>
      </c>
      <c r="D39" s="41"/>
      <c r="E39" s="42"/>
      <c r="F39" s="42"/>
    </row>
    <row r="40" spans="1:6" ht="24" x14ac:dyDescent="0.35">
      <c r="A40" s="39" t="s">
        <v>85</v>
      </c>
      <c r="B40" s="39" t="s">
        <v>584</v>
      </c>
      <c r="C40" s="39" t="s">
        <v>394</v>
      </c>
      <c r="D40" s="39"/>
      <c r="E40" s="40"/>
      <c r="F40" s="40"/>
    </row>
    <row r="41" spans="1:6" x14ac:dyDescent="0.35">
      <c r="A41" s="41" t="s">
        <v>86</v>
      </c>
      <c r="B41" s="41" t="s">
        <v>585</v>
      </c>
      <c r="C41" s="41" t="s">
        <v>394</v>
      </c>
      <c r="D41" s="41"/>
      <c r="E41" s="42"/>
      <c r="F41" s="42"/>
    </row>
    <row r="42" spans="1:6" x14ac:dyDescent="0.35">
      <c r="A42" s="39" t="s">
        <v>87</v>
      </c>
      <c r="B42" s="39" t="s">
        <v>586</v>
      </c>
      <c r="C42" s="39" t="s">
        <v>394</v>
      </c>
      <c r="D42" s="39"/>
      <c r="E42" s="40"/>
      <c r="F42" s="40"/>
    </row>
    <row r="43" spans="1:6" ht="24" x14ac:dyDescent="0.35">
      <c r="A43" s="41" t="s">
        <v>88</v>
      </c>
      <c r="B43" s="41" t="s">
        <v>587</v>
      </c>
      <c r="C43" s="41" t="s">
        <v>394</v>
      </c>
      <c r="D43" s="41"/>
      <c r="E43" s="42"/>
      <c r="F43" s="42"/>
    </row>
    <row r="44" spans="1:6" x14ac:dyDescent="0.35">
      <c r="A44" s="39" t="s">
        <v>89</v>
      </c>
      <c r="B44" s="39" t="s">
        <v>588</v>
      </c>
      <c r="C44" s="39" t="s">
        <v>394</v>
      </c>
      <c r="D44" s="39"/>
      <c r="E44" s="40"/>
      <c r="F44" s="40"/>
    </row>
    <row r="45" spans="1:6" x14ac:dyDescent="0.35">
      <c r="A45" s="41" t="s">
        <v>90</v>
      </c>
      <c r="B45" s="41" t="s">
        <v>589</v>
      </c>
      <c r="C45" s="41" t="s">
        <v>394</v>
      </c>
      <c r="D45" s="41"/>
      <c r="E45" s="42"/>
      <c r="F45" s="42"/>
    </row>
    <row r="46" spans="1:6" ht="24" x14ac:dyDescent="0.35">
      <c r="A46" s="39" t="s">
        <v>91</v>
      </c>
      <c r="B46" s="39" t="s">
        <v>590</v>
      </c>
      <c r="C46" s="39" t="s">
        <v>394</v>
      </c>
      <c r="D46" s="39"/>
      <c r="E46" s="40"/>
      <c r="F46" s="40"/>
    </row>
    <row r="47" spans="1:6" ht="84" x14ac:dyDescent="0.35">
      <c r="A47" s="41" t="s">
        <v>92</v>
      </c>
      <c r="B47" s="41" t="s">
        <v>591</v>
      </c>
      <c r="C47" s="41" t="s">
        <v>394</v>
      </c>
      <c r="D47" s="41"/>
      <c r="E47" s="42"/>
      <c r="F47" s="42"/>
    </row>
    <row r="48" spans="1:6" ht="36" x14ac:dyDescent="0.35">
      <c r="A48" s="39" t="s">
        <v>93</v>
      </c>
      <c r="B48" s="39" t="s">
        <v>592</v>
      </c>
      <c r="C48" s="39" t="s">
        <v>394</v>
      </c>
      <c r="D48" s="39"/>
      <c r="E48" s="40"/>
      <c r="F48" s="40"/>
    </row>
    <row r="49" spans="1:6" ht="24" x14ac:dyDescent="0.35">
      <c r="A49" s="41" t="s">
        <v>94</v>
      </c>
      <c r="B49" s="41" t="s">
        <v>593</v>
      </c>
      <c r="C49" s="41" t="s">
        <v>394</v>
      </c>
      <c r="D49" s="41"/>
      <c r="E49" s="42"/>
      <c r="F49" s="42"/>
    </row>
    <row r="50" spans="1:6" x14ac:dyDescent="0.35">
      <c r="A50" s="39" t="s">
        <v>95</v>
      </c>
      <c r="B50" s="39" t="s">
        <v>594</v>
      </c>
      <c r="C50" s="39" t="s">
        <v>394</v>
      </c>
      <c r="D50" s="39"/>
      <c r="E50" s="40"/>
      <c r="F50" s="40"/>
    </row>
    <row r="51" spans="1:6" ht="48" x14ac:dyDescent="0.35">
      <c r="A51" s="41" t="s">
        <v>96</v>
      </c>
      <c r="B51" s="41" t="s">
        <v>595</v>
      </c>
      <c r="C51" s="41" t="s">
        <v>394</v>
      </c>
      <c r="D51" s="41"/>
      <c r="E51" s="42"/>
      <c r="F51" s="42"/>
    </row>
    <row r="52" spans="1:6" ht="36" x14ac:dyDescent="0.35">
      <c r="A52" s="39" t="s">
        <v>97</v>
      </c>
      <c r="B52" s="39" t="s">
        <v>596</v>
      </c>
      <c r="C52" s="39" t="s">
        <v>394</v>
      </c>
      <c r="D52" s="39"/>
      <c r="E52" s="40"/>
      <c r="F52" s="40"/>
    </row>
    <row r="53" spans="1:6" ht="48" x14ac:dyDescent="0.35">
      <c r="A53" s="41" t="s">
        <v>98</v>
      </c>
      <c r="B53" s="41" t="s">
        <v>597</v>
      </c>
      <c r="C53" s="41" t="s">
        <v>394</v>
      </c>
      <c r="D53" s="41"/>
      <c r="E53" s="42"/>
      <c r="F53" s="42"/>
    </row>
    <row r="54" spans="1:6" ht="60" x14ac:dyDescent="0.35">
      <c r="A54" s="39" t="s">
        <v>99</v>
      </c>
      <c r="B54" s="39" t="s">
        <v>598</v>
      </c>
      <c r="C54" s="39" t="s">
        <v>394</v>
      </c>
      <c r="D54" s="39"/>
      <c r="E54" s="40"/>
      <c r="F54" s="40"/>
    </row>
    <row r="55" spans="1:6" x14ac:dyDescent="0.35">
      <c r="A55" s="41" t="s">
        <v>100</v>
      </c>
      <c r="B55" s="41" t="s">
        <v>599</v>
      </c>
      <c r="C55" s="41" t="s">
        <v>394</v>
      </c>
      <c r="D55" s="41"/>
      <c r="E55" s="42"/>
      <c r="F55" s="42"/>
    </row>
    <row r="56" spans="1:6" x14ac:dyDescent="0.35">
      <c r="A56" s="39" t="s">
        <v>101</v>
      </c>
      <c r="B56" s="39" t="s">
        <v>600</v>
      </c>
      <c r="C56" s="39" t="s">
        <v>394</v>
      </c>
      <c r="D56" s="39"/>
      <c r="E56" s="40"/>
      <c r="F56" s="40"/>
    </row>
    <row r="57" spans="1:6" ht="36" x14ac:dyDescent="0.35">
      <c r="A57" s="41" t="s">
        <v>102</v>
      </c>
      <c r="B57" s="41" t="s">
        <v>601</v>
      </c>
      <c r="C57" s="41" t="s">
        <v>394</v>
      </c>
      <c r="D57" s="41"/>
      <c r="E57" s="42"/>
      <c r="F57" s="42"/>
    </row>
    <row r="58" spans="1:6" ht="36" x14ac:dyDescent="0.35">
      <c r="A58" s="39" t="s">
        <v>103</v>
      </c>
      <c r="B58" s="39" t="s">
        <v>602</v>
      </c>
      <c r="C58" s="39" t="s">
        <v>394</v>
      </c>
      <c r="D58" s="39"/>
      <c r="E58" s="40"/>
      <c r="F58" s="40"/>
    </row>
    <row r="59" spans="1:6" x14ac:dyDescent="0.35">
      <c r="A59" s="41" t="s">
        <v>104</v>
      </c>
      <c r="B59" s="41" t="s">
        <v>307</v>
      </c>
      <c r="C59" s="41" t="s">
        <v>603</v>
      </c>
      <c r="D59" s="41"/>
      <c r="E59" s="42"/>
      <c r="F59" s="42"/>
    </row>
    <row r="60" spans="1:6" ht="36" x14ac:dyDescent="0.35">
      <c r="A60" s="39" t="s">
        <v>105</v>
      </c>
      <c r="B60" s="39" t="s">
        <v>604</v>
      </c>
      <c r="C60" s="39" t="s">
        <v>603</v>
      </c>
      <c r="D60" s="39"/>
      <c r="E60" s="40"/>
      <c r="F60" s="40"/>
    </row>
    <row r="61" spans="1:6" ht="24" x14ac:dyDescent="0.35">
      <c r="A61" s="41" t="s">
        <v>106</v>
      </c>
      <c r="B61" s="41" t="s">
        <v>605</v>
      </c>
      <c r="C61" s="41" t="s">
        <v>603</v>
      </c>
      <c r="D61" s="41"/>
      <c r="E61" s="42"/>
      <c r="F61" s="42"/>
    </row>
    <row r="62" spans="1:6" ht="24" x14ac:dyDescent="0.35">
      <c r="A62" s="39" t="s">
        <v>107</v>
      </c>
      <c r="B62" s="39" t="s">
        <v>606</v>
      </c>
      <c r="C62" s="39" t="s">
        <v>607</v>
      </c>
      <c r="D62" s="39"/>
      <c r="E62" s="40"/>
      <c r="F62" s="40"/>
    </row>
    <row r="63" spans="1:6" x14ac:dyDescent="0.35">
      <c r="A63" s="41" t="s">
        <v>108</v>
      </c>
      <c r="B63" s="41" t="s">
        <v>608</v>
      </c>
      <c r="C63" s="41" t="s">
        <v>603</v>
      </c>
      <c r="D63" s="41"/>
      <c r="E63" s="42"/>
      <c r="F63" s="42"/>
    </row>
    <row r="64" spans="1:6" ht="24" x14ac:dyDescent="0.35">
      <c r="A64" s="39" t="s">
        <v>109</v>
      </c>
      <c r="B64" s="39" t="s">
        <v>609</v>
      </c>
      <c r="C64" s="39" t="s">
        <v>394</v>
      </c>
      <c r="D64" s="39"/>
      <c r="E64" s="40"/>
      <c r="F64" s="40"/>
    </row>
    <row r="65" spans="1:6" ht="72" x14ac:dyDescent="0.35">
      <c r="A65" s="41" t="s">
        <v>110</v>
      </c>
      <c r="B65" s="41" t="s">
        <v>610</v>
      </c>
      <c r="C65" s="41" t="s">
        <v>394</v>
      </c>
      <c r="D65" s="41"/>
      <c r="E65" s="42"/>
      <c r="F65" s="42"/>
    </row>
    <row r="66" spans="1:6" ht="60" x14ac:dyDescent="0.35">
      <c r="A66" s="39" t="s">
        <v>111</v>
      </c>
      <c r="B66" s="39" t="s">
        <v>611</v>
      </c>
      <c r="C66" s="39" t="s">
        <v>394</v>
      </c>
      <c r="D66" s="39"/>
      <c r="E66" s="40"/>
      <c r="F66" s="40"/>
    </row>
    <row r="67" spans="1:6" ht="48" x14ac:dyDescent="0.35">
      <c r="A67" s="41" t="s">
        <v>112</v>
      </c>
      <c r="B67" s="41" t="s">
        <v>612</v>
      </c>
      <c r="C67" s="41" t="s">
        <v>394</v>
      </c>
      <c r="D67" s="41"/>
      <c r="E67" s="42"/>
      <c r="F67" s="42"/>
    </row>
    <row r="68" spans="1:6" ht="60" x14ac:dyDescent="0.35">
      <c r="A68" s="39" t="s">
        <v>113</v>
      </c>
      <c r="B68" s="39" t="s">
        <v>613</v>
      </c>
      <c r="C68" s="39" t="s">
        <v>394</v>
      </c>
      <c r="D68" s="39"/>
      <c r="E68" s="40"/>
      <c r="F68" s="40"/>
    </row>
    <row r="69" spans="1:6" ht="96" x14ac:dyDescent="0.35">
      <c r="A69" s="41" t="s">
        <v>114</v>
      </c>
      <c r="B69" s="41" t="s">
        <v>614</v>
      </c>
      <c r="C69" s="41" t="s">
        <v>394</v>
      </c>
      <c r="D69" s="41"/>
      <c r="E69" s="42"/>
      <c r="F69" s="42"/>
    </row>
    <row r="70" spans="1:6" ht="36" x14ac:dyDescent="0.35">
      <c r="A70" s="39" t="s">
        <v>116</v>
      </c>
      <c r="B70" s="39" t="s">
        <v>615</v>
      </c>
      <c r="C70" s="39" t="s">
        <v>394</v>
      </c>
      <c r="D70" s="39"/>
      <c r="E70" s="40"/>
      <c r="F70" s="40"/>
    </row>
    <row r="71" spans="1:6" ht="72" x14ac:dyDescent="0.35">
      <c r="A71" s="41" t="s">
        <v>117</v>
      </c>
      <c r="B71" s="41" t="s">
        <v>616</v>
      </c>
      <c r="C71" s="41" t="s">
        <v>394</v>
      </c>
      <c r="D71" s="41"/>
      <c r="E71" s="42"/>
      <c r="F71" s="42"/>
    </row>
    <row r="72" spans="1:6" ht="48" x14ac:dyDescent="0.35">
      <c r="A72" s="39" t="s">
        <v>118</v>
      </c>
      <c r="B72" s="39" t="s">
        <v>617</v>
      </c>
      <c r="C72" s="39" t="s">
        <v>394</v>
      </c>
      <c r="D72" s="39"/>
      <c r="E72" s="40"/>
      <c r="F72" s="40"/>
    </row>
    <row r="73" spans="1:6" ht="36" x14ac:dyDescent="0.35">
      <c r="A73" s="41" t="s">
        <v>119</v>
      </c>
      <c r="B73" s="41" t="s">
        <v>618</v>
      </c>
      <c r="C73" s="41" t="s">
        <v>394</v>
      </c>
      <c r="D73" s="41"/>
      <c r="E73" s="42"/>
      <c r="F73" s="42"/>
    </row>
    <row r="74" spans="1:6" ht="108" x14ac:dyDescent="0.35">
      <c r="A74" s="39" t="s">
        <v>120</v>
      </c>
      <c r="B74" s="39" t="s">
        <v>619</v>
      </c>
      <c r="C74" s="39" t="s">
        <v>394</v>
      </c>
      <c r="D74" s="39"/>
      <c r="E74" s="40"/>
      <c r="F74" s="40"/>
    </row>
    <row r="75" spans="1:6" ht="60" x14ac:dyDescent="0.35">
      <c r="A75" s="41" t="s">
        <v>121</v>
      </c>
      <c r="B75" s="41" t="s">
        <v>620</v>
      </c>
      <c r="C75" s="41" t="s">
        <v>394</v>
      </c>
      <c r="D75" s="41"/>
      <c r="E75" s="42"/>
      <c r="F75" s="42"/>
    </row>
    <row r="76" spans="1:6" ht="24" x14ac:dyDescent="0.35">
      <c r="A76" s="39" t="s">
        <v>122</v>
      </c>
      <c r="B76" s="39" t="s">
        <v>621</v>
      </c>
      <c r="C76" s="39" t="s">
        <v>394</v>
      </c>
      <c r="D76" s="39"/>
      <c r="E76" s="40"/>
      <c r="F76" s="40"/>
    </row>
    <row r="77" spans="1:6" ht="36" x14ac:dyDescent="0.35">
      <c r="A77" s="41" t="s">
        <v>123</v>
      </c>
      <c r="B77" s="41" t="s">
        <v>622</v>
      </c>
      <c r="C77" s="41" t="s">
        <v>394</v>
      </c>
      <c r="D77" s="41"/>
      <c r="E77" s="42"/>
      <c r="F77" s="42"/>
    </row>
    <row r="78" spans="1:6" ht="24" x14ac:dyDescent="0.35">
      <c r="A78" s="39" t="s">
        <v>124</v>
      </c>
      <c r="B78" s="39" t="s">
        <v>623</v>
      </c>
      <c r="C78" s="39" t="s">
        <v>394</v>
      </c>
      <c r="D78" s="39"/>
      <c r="E78" s="40"/>
      <c r="F78" s="40"/>
    </row>
    <row r="79" spans="1:6" ht="24" x14ac:dyDescent="0.35">
      <c r="A79" s="41" t="s">
        <v>125</v>
      </c>
      <c r="B79" s="41" t="s">
        <v>624</v>
      </c>
      <c r="C79" s="41" t="s">
        <v>394</v>
      </c>
      <c r="D79" s="41"/>
      <c r="E79" s="42"/>
      <c r="F79" s="42"/>
    </row>
    <row r="80" spans="1:6" ht="36" x14ac:dyDescent="0.35">
      <c r="A80" s="39" t="s">
        <v>126</v>
      </c>
      <c r="B80" s="39" t="s">
        <v>625</v>
      </c>
      <c r="C80" s="39" t="s">
        <v>394</v>
      </c>
      <c r="D80" s="39"/>
      <c r="E80" s="40"/>
      <c r="F80" s="40"/>
    </row>
    <row r="81" spans="1:6" ht="72" x14ac:dyDescent="0.35">
      <c r="A81" s="41" t="s">
        <v>127</v>
      </c>
      <c r="B81" s="41" t="s">
        <v>626</v>
      </c>
      <c r="C81" s="41" t="s">
        <v>394</v>
      </c>
      <c r="D81" s="39"/>
      <c r="E81" s="40"/>
      <c r="F81" s="40"/>
    </row>
    <row r="82" spans="1:6" ht="36" x14ac:dyDescent="0.35">
      <c r="A82" s="39" t="s">
        <v>128</v>
      </c>
      <c r="B82" s="39" t="s">
        <v>627</v>
      </c>
      <c r="C82" s="39" t="s">
        <v>394</v>
      </c>
      <c r="D82" s="41"/>
      <c r="E82" s="42"/>
      <c r="F82" s="42"/>
    </row>
    <row r="83" spans="1:6" ht="36" x14ac:dyDescent="0.35">
      <c r="A83" s="41" t="s">
        <v>129</v>
      </c>
      <c r="B83" s="41" t="s">
        <v>628</v>
      </c>
      <c r="C83" s="41" t="s">
        <v>394</v>
      </c>
      <c r="D83" s="39"/>
      <c r="E83" s="40"/>
      <c r="F83" s="40"/>
    </row>
    <row r="84" spans="1:6" ht="60" x14ac:dyDescent="0.35">
      <c r="A84" s="39" t="s">
        <v>130</v>
      </c>
      <c r="B84" s="39" t="s">
        <v>629</v>
      </c>
      <c r="C84" s="39" t="s">
        <v>394</v>
      </c>
      <c r="D84" s="41"/>
      <c r="E84" s="42"/>
      <c r="F84" s="42"/>
    </row>
    <row r="85" spans="1:6" ht="84" x14ac:dyDescent="0.35">
      <c r="A85" s="41" t="s">
        <v>131</v>
      </c>
      <c r="B85" s="41" t="s">
        <v>630</v>
      </c>
      <c r="C85" s="41" t="s">
        <v>394</v>
      </c>
      <c r="D85" s="39"/>
      <c r="E85" s="40"/>
      <c r="F85" s="40"/>
    </row>
    <row r="86" spans="1:6" ht="48" x14ac:dyDescent="0.35">
      <c r="A86" s="39" t="s">
        <v>132</v>
      </c>
      <c r="B86" s="39" t="s">
        <v>631</v>
      </c>
      <c r="C86" s="39" t="s">
        <v>394</v>
      </c>
      <c r="D86" s="41"/>
      <c r="E86" s="42"/>
      <c r="F86" s="42"/>
    </row>
    <row r="87" spans="1:6" ht="60" x14ac:dyDescent="0.35">
      <c r="A87" s="41" t="s">
        <v>135</v>
      </c>
      <c r="B87" s="41" t="s">
        <v>632</v>
      </c>
      <c r="C87" s="41" t="s">
        <v>394</v>
      </c>
      <c r="D87" s="39"/>
      <c r="E87" s="40"/>
      <c r="F87" s="40"/>
    </row>
    <row r="88" spans="1:6" ht="36" x14ac:dyDescent="0.35">
      <c r="A88" s="39" t="s">
        <v>136</v>
      </c>
      <c r="B88" s="39" t="s">
        <v>633</v>
      </c>
      <c r="C88" s="39" t="s">
        <v>394</v>
      </c>
      <c r="D88" s="41"/>
      <c r="E88" s="42"/>
      <c r="F88" s="42"/>
    </row>
    <row r="89" spans="1:6" ht="48" x14ac:dyDescent="0.35">
      <c r="A89" s="41" t="s">
        <v>197</v>
      </c>
      <c r="B89" s="41" t="s">
        <v>634</v>
      </c>
      <c r="C89" s="41" t="s">
        <v>394</v>
      </c>
      <c r="D89" s="39"/>
      <c r="E89" s="40"/>
      <c r="F89" s="40"/>
    </row>
    <row r="90" spans="1:6" ht="108" x14ac:dyDescent="0.35">
      <c r="A90" s="39" t="s">
        <v>198</v>
      </c>
      <c r="B90" s="39" t="s">
        <v>635</v>
      </c>
      <c r="C90" s="39" t="s">
        <v>636</v>
      </c>
      <c r="D90" s="41"/>
      <c r="E90" s="42"/>
      <c r="F90" s="42"/>
    </row>
    <row r="91" spans="1:6" ht="24" x14ac:dyDescent="0.35">
      <c r="A91" s="41" t="s">
        <v>199</v>
      </c>
      <c r="B91" s="41" t="s">
        <v>637</v>
      </c>
      <c r="C91" s="41" t="s">
        <v>636</v>
      </c>
      <c r="D91" s="39"/>
      <c r="E91" s="40"/>
      <c r="F91" s="40"/>
    </row>
    <row r="92" spans="1:6" ht="24" x14ac:dyDescent="0.35">
      <c r="A92" s="39" t="s">
        <v>200</v>
      </c>
      <c r="B92" s="39" t="s">
        <v>638</v>
      </c>
      <c r="C92" s="39" t="s">
        <v>636</v>
      </c>
      <c r="D92" s="41"/>
      <c r="E92" s="42"/>
      <c r="F92" s="42"/>
    </row>
    <row r="93" spans="1:6" ht="24" x14ac:dyDescent="0.35">
      <c r="A93" s="41" t="s">
        <v>201</v>
      </c>
      <c r="B93" s="41" t="s">
        <v>639</v>
      </c>
      <c r="C93" s="41" t="s">
        <v>636</v>
      </c>
      <c r="D93" s="39"/>
      <c r="E93" s="40"/>
      <c r="F93" s="40"/>
    </row>
    <row r="94" spans="1:6" ht="48" x14ac:dyDescent="0.35">
      <c r="A94" s="39" t="s">
        <v>202</v>
      </c>
      <c r="B94" s="39" t="s">
        <v>640</v>
      </c>
      <c r="C94" s="39" t="s">
        <v>636</v>
      </c>
      <c r="D94" s="41"/>
      <c r="E94" s="42"/>
      <c r="F94" s="42"/>
    </row>
    <row r="95" spans="1:6" ht="24" x14ac:dyDescent="0.35">
      <c r="A95" s="41" t="s">
        <v>203</v>
      </c>
      <c r="B95" s="41" t="s">
        <v>308</v>
      </c>
      <c r="C95" s="41" t="s">
        <v>636</v>
      </c>
      <c r="D95" s="39"/>
      <c r="E95" s="40"/>
      <c r="F95" s="40"/>
    </row>
    <row r="96" spans="1:6" ht="36" x14ac:dyDescent="0.35">
      <c r="A96" s="39" t="s">
        <v>204</v>
      </c>
      <c r="B96" s="39" t="s">
        <v>641</v>
      </c>
      <c r="C96" s="39" t="s">
        <v>636</v>
      </c>
      <c r="D96" s="39"/>
      <c r="E96" s="40"/>
      <c r="F96" s="40"/>
    </row>
    <row r="97" spans="1:6" ht="24" x14ac:dyDescent="0.35">
      <c r="A97" s="41" t="s">
        <v>304</v>
      </c>
      <c r="B97" s="41" t="s">
        <v>642</v>
      </c>
      <c r="C97" s="41" t="s">
        <v>636</v>
      </c>
      <c r="D97" s="41"/>
      <c r="E97" s="42"/>
      <c r="F97" s="42"/>
    </row>
    <row r="98" spans="1:6" ht="24" x14ac:dyDescent="0.35">
      <c r="A98" s="39" t="s">
        <v>305</v>
      </c>
      <c r="B98" s="39" t="s">
        <v>643</v>
      </c>
      <c r="C98" s="39" t="s">
        <v>636</v>
      </c>
      <c r="D98" s="39"/>
      <c r="E98" s="40"/>
      <c r="F98" s="40"/>
    </row>
    <row r="99" spans="1:6" ht="24" x14ac:dyDescent="0.35">
      <c r="A99" s="41" t="s">
        <v>306</v>
      </c>
      <c r="B99" s="41" t="s">
        <v>644</v>
      </c>
      <c r="C99" s="41" t="s">
        <v>636</v>
      </c>
      <c r="D99" s="41"/>
      <c r="E99" s="42"/>
      <c r="F99" s="42"/>
    </row>
    <row r="101" spans="1:6" x14ac:dyDescent="0.35">
      <c r="A101" s="84" t="s">
        <v>133</v>
      </c>
      <c r="B101" s="84"/>
      <c r="C101" s="84"/>
      <c r="D101" s="84"/>
      <c r="E101" s="84" t="s">
        <v>134</v>
      </c>
      <c r="F101" s="84"/>
    </row>
  </sheetData>
  <sheetProtection algorithmName="SHA-512" hashValue="BXy6OEqhkJz4j0u7r/c0QabCzmrfpTb7PN9a0aDtbVyvaRnZ3LTrOAlwNuVU0uvmJQG/GgUcuXGRmY4GO7efTQ==" saltValue="eQnP0Lf4nw41x0zo2vKHqg==" spinCount="100000" sheet="1" objects="1" scenarios="1"/>
  <mergeCells count="16">
    <mergeCell ref="A101:D101"/>
    <mergeCell ref="E101:F101"/>
    <mergeCell ref="A10:F10"/>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3EE48-1D55-40EF-B5F6-62B0F026A083}">
  <dimension ref="A1:F90"/>
  <sheetViews>
    <sheetView topLeftCell="A85" workbookViewId="0">
      <selection activeCell="A12" sqref="A12:F88"/>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69" t="s">
        <v>16</v>
      </c>
      <c r="B2" s="69" t="s">
        <v>17</v>
      </c>
      <c r="C2" s="69" t="s">
        <v>19</v>
      </c>
      <c r="D2" s="85" t="s">
        <v>18</v>
      </c>
      <c r="E2" s="85"/>
      <c r="F2" s="69" t="s">
        <v>25</v>
      </c>
    </row>
    <row r="3" spans="1:6" ht="27" customHeight="1" x14ac:dyDescent="0.35">
      <c r="A3" s="70">
        <f>Summary!A25</f>
        <v>24</v>
      </c>
      <c r="B3" s="10" t="str">
        <f>Summary!B25</f>
        <v>MIC10039</v>
      </c>
      <c r="C3" s="10">
        <f>Summary!D25</f>
        <v>0</v>
      </c>
      <c r="D3" s="88" t="str">
        <f>Summary!C25</f>
        <v>DOCKING PUMP INFUSION 4</v>
      </c>
      <c r="E3" s="88"/>
      <c r="F3" s="73">
        <f>Summary!K25</f>
        <v>0</v>
      </c>
    </row>
    <row r="4" spans="1:6" ht="37.15" customHeight="1" x14ac:dyDescent="0.35">
      <c r="A4" s="69" t="s">
        <v>27</v>
      </c>
      <c r="B4" s="85" t="s">
        <v>42</v>
      </c>
      <c r="C4" s="85"/>
      <c r="D4" s="69" t="s">
        <v>43</v>
      </c>
      <c r="E4" s="69" t="s">
        <v>23</v>
      </c>
      <c r="F4" s="69" t="s">
        <v>44</v>
      </c>
    </row>
    <row r="5" spans="1:6" ht="27" customHeight="1" x14ac:dyDescent="0.35">
      <c r="A5" s="44">
        <f>Summary!M25</f>
        <v>0</v>
      </c>
      <c r="B5" s="98">
        <f>Summary!G25</f>
        <v>0</v>
      </c>
      <c r="C5" s="88"/>
      <c r="D5" s="44">
        <f>Summary!P25</f>
        <v>0</v>
      </c>
      <c r="E5" s="73">
        <f>Summary!I25</f>
        <v>0</v>
      </c>
      <c r="F5" s="73">
        <f>Summary!J25</f>
        <v>0</v>
      </c>
    </row>
    <row r="6" spans="1:6" ht="24.75" customHeight="1" x14ac:dyDescent="0.35">
      <c r="A6" s="69" t="s">
        <v>45</v>
      </c>
      <c r="B6" s="69" t="s">
        <v>46</v>
      </c>
      <c r="C6" s="85" t="s">
        <v>47</v>
      </c>
      <c r="D6" s="85"/>
      <c r="E6" s="89" t="s">
        <v>31</v>
      </c>
      <c r="F6" s="90"/>
    </row>
    <row r="7" spans="1:6" ht="27" customHeight="1" x14ac:dyDescent="0.35">
      <c r="A7" s="43">
        <f>Summary!L25</f>
        <v>0</v>
      </c>
      <c r="B7" s="71">
        <f>Summary!N25</f>
        <v>0</v>
      </c>
      <c r="C7" s="98">
        <f>Summary!O25</f>
        <v>0</v>
      </c>
      <c r="D7" s="88"/>
      <c r="E7" s="91">
        <f>Summary!Q25</f>
        <v>0</v>
      </c>
      <c r="F7" s="92"/>
    </row>
    <row r="8" spans="1:6" ht="33.65" customHeight="1" x14ac:dyDescent="0.35">
      <c r="A8" s="85" t="s">
        <v>33</v>
      </c>
      <c r="B8" s="85"/>
      <c r="C8" s="37">
        <f>Summary!S25</f>
        <v>0</v>
      </c>
      <c r="D8" s="85" t="s">
        <v>34</v>
      </c>
      <c r="E8" s="85"/>
      <c r="F8" s="72">
        <f>Summary!T25</f>
        <v>0</v>
      </c>
    </row>
    <row r="9" spans="1:6" ht="38.25" customHeight="1" x14ac:dyDescent="0.35">
      <c r="A9" s="93" t="s">
        <v>32</v>
      </c>
      <c r="B9" s="94"/>
      <c r="C9" s="99">
        <f>Summary!R25</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x14ac:dyDescent="0.35">
      <c r="A12" s="39" t="s">
        <v>55</v>
      </c>
      <c r="B12" s="39" t="s">
        <v>1545</v>
      </c>
      <c r="C12" s="39" t="s">
        <v>1546</v>
      </c>
      <c r="D12" s="39"/>
      <c r="E12" s="40"/>
      <c r="F12" s="40"/>
    </row>
    <row r="13" spans="1:6" x14ac:dyDescent="0.35">
      <c r="A13" s="41" t="s">
        <v>57</v>
      </c>
      <c r="B13" s="41" t="s">
        <v>207</v>
      </c>
      <c r="C13" s="41" t="s">
        <v>56</v>
      </c>
      <c r="D13" s="41"/>
      <c r="E13" s="42"/>
      <c r="F13" s="42"/>
    </row>
    <row r="14" spans="1:6" x14ac:dyDescent="0.35">
      <c r="A14" s="39" t="s">
        <v>58</v>
      </c>
      <c r="B14" s="39" t="s">
        <v>208</v>
      </c>
      <c r="C14" s="39" t="s">
        <v>209</v>
      </c>
      <c r="D14" s="39"/>
      <c r="E14" s="40"/>
      <c r="F14" s="40"/>
    </row>
    <row r="15" spans="1:6" x14ac:dyDescent="0.35">
      <c r="A15" s="41" t="s">
        <v>59</v>
      </c>
      <c r="B15" s="41" t="s">
        <v>196</v>
      </c>
      <c r="C15" s="41">
        <v>0.05</v>
      </c>
      <c r="D15" s="41"/>
      <c r="E15" s="42"/>
      <c r="F15" s="42"/>
    </row>
    <row r="16" spans="1:6" x14ac:dyDescent="0.35">
      <c r="A16" s="39" t="s">
        <v>60</v>
      </c>
      <c r="B16" s="39" t="s">
        <v>210</v>
      </c>
      <c r="C16" s="39" t="s">
        <v>56</v>
      </c>
      <c r="D16" s="39"/>
      <c r="E16" s="40"/>
      <c r="F16" s="40"/>
    </row>
    <row r="17" spans="1:6" x14ac:dyDescent="0.35">
      <c r="A17" s="41" t="s">
        <v>61</v>
      </c>
      <c r="B17" s="41" t="s">
        <v>211</v>
      </c>
      <c r="C17" s="41" t="s">
        <v>212</v>
      </c>
      <c r="D17" s="41"/>
      <c r="E17" s="42"/>
      <c r="F17" s="42"/>
    </row>
    <row r="18" spans="1:6" x14ac:dyDescent="0.35">
      <c r="A18" s="39" t="s">
        <v>63</v>
      </c>
      <c r="B18" s="39" t="s">
        <v>213</v>
      </c>
      <c r="C18" s="39" t="s">
        <v>214</v>
      </c>
      <c r="D18" s="39"/>
      <c r="E18" s="40"/>
      <c r="F18" s="40"/>
    </row>
    <row r="19" spans="1:6" ht="24" x14ac:dyDescent="0.35">
      <c r="A19" s="41" t="s">
        <v>64</v>
      </c>
      <c r="B19" s="41" t="s">
        <v>215</v>
      </c>
      <c r="C19" s="41" t="s">
        <v>216</v>
      </c>
      <c r="D19" s="41"/>
      <c r="E19" s="42"/>
      <c r="F19" s="42"/>
    </row>
    <row r="20" spans="1:6" x14ac:dyDescent="0.35">
      <c r="A20" s="39" t="s">
        <v>65</v>
      </c>
      <c r="B20" s="39" t="s">
        <v>217</v>
      </c>
      <c r="C20" s="39" t="s">
        <v>56</v>
      </c>
      <c r="D20" s="39"/>
      <c r="E20" s="40"/>
      <c r="F20" s="40"/>
    </row>
    <row r="21" spans="1:6" x14ac:dyDescent="0.35">
      <c r="A21" s="41" t="s">
        <v>66</v>
      </c>
      <c r="B21" s="41" t="s">
        <v>218</v>
      </c>
      <c r="C21" s="41" t="s">
        <v>56</v>
      </c>
      <c r="D21" s="41"/>
      <c r="E21" s="42"/>
      <c r="F21" s="42"/>
    </row>
    <row r="22" spans="1:6" ht="24" x14ac:dyDescent="0.35">
      <c r="A22" s="39" t="s">
        <v>67</v>
      </c>
      <c r="B22" s="39" t="s">
        <v>219</v>
      </c>
      <c r="C22" s="39" t="s">
        <v>220</v>
      </c>
      <c r="D22" s="39"/>
      <c r="E22" s="40"/>
      <c r="F22" s="40"/>
    </row>
    <row r="23" spans="1:6" x14ac:dyDescent="0.35">
      <c r="A23" s="41" t="s">
        <v>68</v>
      </c>
      <c r="B23" s="41" t="s">
        <v>221</v>
      </c>
      <c r="C23" s="41"/>
      <c r="D23" s="41"/>
      <c r="E23" s="42"/>
      <c r="F23" s="42"/>
    </row>
    <row r="24" spans="1:6" x14ac:dyDescent="0.35">
      <c r="A24" s="39" t="s">
        <v>69</v>
      </c>
      <c r="B24" s="39" t="s">
        <v>222</v>
      </c>
      <c r="C24" s="39" t="s">
        <v>56</v>
      </c>
      <c r="D24" s="39"/>
      <c r="E24" s="40"/>
      <c r="F24" s="40"/>
    </row>
    <row r="25" spans="1:6" x14ac:dyDescent="0.35">
      <c r="A25" s="41" t="s">
        <v>70</v>
      </c>
      <c r="B25" s="41" t="s">
        <v>223</v>
      </c>
      <c r="C25" s="41" t="s">
        <v>56</v>
      </c>
      <c r="D25" s="41"/>
      <c r="E25" s="42"/>
      <c r="F25" s="42"/>
    </row>
    <row r="26" spans="1:6" x14ac:dyDescent="0.35">
      <c r="A26" s="39" t="s">
        <v>71</v>
      </c>
      <c r="B26" s="39" t="s">
        <v>224</v>
      </c>
      <c r="C26" s="39" t="s">
        <v>56</v>
      </c>
      <c r="D26" s="39"/>
      <c r="E26" s="40"/>
      <c r="F26" s="40"/>
    </row>
    <row r="27" spans="1:6" ht="48" x14ac:dyDescent="0.35">
      <c r="A27" s="41" t="s">
        <v>72</v>
      </c>
      <c r="B27" s="41" t="s">
        <v>225</v>
      </c>
      <c r="C27" s="41" t="s">
        <v>115</v>
      </c>
      <c r="D27" s="41"/>
      <c r="E27" s="42"/>
      <c r="F27" s="42"/>
    </row>
    <row r="28" spans="1:6" ht="120" x14ac:dyDescent="0.35">
      <c r="A28" s="39" t="s">
        <v>73</v>
      </c>
      <c r="B28" s="39" t="s">
        <v>226</v>
      </c>
      <c r="C28" s="39" t="s">
        <v>227</v>
      </c>
      <c r="D28" s="39"/>
      <c r="E28" s="40"/>
      <c r="F28" s="40"/>
    </row>
    <row r="29" spans="1:6" ht="24" x14ac:dyDescent="0.35">
      <c r="A29" s="41" t="s">
        <v>74</v>
      </c>
      <c r="B29" s="41" t="s">
        <v>228</v>
      </c>
      <c r="C29" s="41" t="s">
        <v>229</v>
      </c>
      <c r="D29" s="41"/>
      <c r="E29" s="42"/>
      <c r="F29" s="42"/>
    </row>
    <row r="30" spans="1:6" ht="24" x14ac:dyDescent="0.35">
      <c r="A30" s="39" t="s">
        <v>75</v>
      </c>
      <c r="B30" s="39" t="s">
        <v>230</v>
      </c>
      <c r="C30" s="39" t="s">
        <v>56</v>
      </c>
      <c r="D30" s="39"/>
      <c r="E30" s="40"/>
      <c r="F30" s="40"/>
    </row>
    <row r="31" spans="1:6" x14ac:dyDescent="0.35">
      <c r="A31" s="41" t="s">
        <v>76</v>
      </c>
      <c r="B31" s="41" t="s">
        <v>231</v>
      </c>
      <c r="C31" s="41" t="s">
        <v>56</v>
      </c>
      <c r="D31" s="41"/>
      <c r="E31" s="42"/>
      <c r="F31" s="42"/>
    </row>
    <row r="32" spans="1:6" x14ac:dyDescent="0.35">
      <c r="A32" s="39" t="s">
        <v>77</v>
      </c>
      <c r="B32" s="39" t="s">
        <v>232</v>
      </c>
      <c r="C32" s="39" t="s">
        <v>56</v>
      </c>
      <c r="D32" s="39"/>
      <c r="E32" s="40"/>
      <c r="F32" s="40"/>
    </row>
    <row r="33" spans="1:6" x14ac:dyDescent="0.35">
      <c r="A33" s="41" t="s">
        <v>78</v>
      </c>
      <c r="B33" s="41" t="s">
        <v>233</v>
      </c>
      <c r="C33" s="41" t="s">
        <v>56</v>
      </c>
      <c r="D33" s="41"/>
      <c r="E33" s="42"/>
      <c r="F33" s="42"/>
    </row>
    <row r="34" spans="1:6" x14ac:dyDescent="0.35">
      <c r="A34" s="39" t="s">
        <v>79</v>
      </c>
      <c r="B34" s="39" t="s">
        <v>234</v>
      </c>
      <c r="C34" s="39" t="s">
        <v>56</v>
      </c>
      <c r="D34" s="39"/>
      <c r="E34" s="40"/>
      <c r="F34" s="40"/>
    </row>
    <row r="35" spans="1:6" x14ac:dyDescent="0.35">
      <c r="A35" s="41" t="s">
        <v>80</v>
      </c>
      <c r="B35" s="41" t="s">
        <v>235</v>
      </c>
      <c r="C35" s="41" t="s">
        <v>56</v>
      </c>
      <c r="D35" s="41"/>
      <c r="E35" s="42"/>
      <c r="F35" s="42"/>
    </row>
    <row r="36" spans="1:6" x14ac:dyDescent="0.35">
      <c r="A36" s="39" t="s">
        <v>81</v>
      </c>
      <c r="B36" s="39" t="s">
        <v>236</v>
      </c>
      <c r="C36" s="39" t="s">
        <v>56</v>
      </c>
      <c r="D36" s="39"/>
      <c r="E36" s="40"/>
      <c r="F36" s="40"/>
    </row>
    <row r="37" spans="1:6" x14ac:dyDescent="0.35">
      <c r="A37" s="41" t="s">
        <v>82</v>
      </c>
      <c r="B37" s="41" t="s">
        <v>237</v>
      </c>
      <c r="C37" s="41" t="s">
        <v>56</v>
      </c>
      <c r="D37" s="41"/>
      <c r="E37" s="42"/>
      <c r="F37" s="42"/>
    </row>
    <row r="38" spans="1:6" x14ac:dyDescent="0.35">
      <c r="A38" s="39" t="s">
        <v>83</v>
      </c>
      <c r="B38" s="39" t="s">
        <v>238</v>
      </c>
      <c r="C38" s="39" t="s">
        <v>56</v>
      </c>
      <c r="D38" s="39"/>
      <c r="E38" s="40"/>
      <c r="F38" s="40"/>
    </row>
    <row r="39" spans="1:6" x14ac:dyDescent="0.35">
      <c r="A39" s="41" t="s">
        <v>84</v>
      </c>
      <c r="B39" s="41" t="s">
        <v>239</v>
      </c>
      <c r="C39" s="41" t="s">
        <v>56</v>
      </c>
      <c r="D39" s="41"/>
      <c r="E39" s="42"/>
      <c r="F39" s="42"/>
    </row>
    <row r="40" spans="1:6" x14ac:dyDescent="0.35">
      <c r="A40" s="39" t="s">
        <v>85</v>
      </c>
      <c r="B40" s="39" t="s">
        <v>240</v>
      </c>
      <c r="C40" s="39" t="s">
        <v>56</v>
      </c>
      <c r="D40" s="39"/>
      <c r="E40" s="40"/>
      <c r="F40" s="40"/>
    </row>
    <row r="41" spans="1:6" x14ac:dyDescent="0.35">
      <c r="A41" s="41" t="s">
        <v>86</v>
      </c>
      <c r="B41" s="41" t="s">
        <v>241</v>
      </c>
      <c r="C41" s="41" t="s">
        <v>56</v>
      </c>
      <c r="D41" s="41"/>
      <c r="E41" s="42"/>
      <c r="F41" s="42"/>
    </row>
    <row r="42" spans="1:6" x14ac:dyDescent="0.35">
      <c r="A42" s="39" t="s">
        <v>87</v>
      </c>
      <c r="B42" s="39" t="s">
        <v>242</v>
      </c>
      <c r="C42" s="39" t="s">
        <v>56</v>
      </c>
      <c r="D42" s="39"/>
      <c r="E42" s="40"/>
      <c r="F42" s="40"/>
    </row>
    <row r="43" spans="1:6" x14ac:dyDescent="0.35">
      <c r="A43" s="41" t="s">
        <v>88</v>
      </c>
      <c r="B43" s="41" t="s">
        <v>243</v>
      </c>
      <c r="C43" s="41" t="s">
        <v>56</v>
      </c>
      <c r="D43" s="41"/>
      <c r="E43" s="42"/>
      <c r="F43" s="42"/>
    </row>
    <row r="44" spans="1:6" x14ac:dyDescent="0.35">
      <c r="A44" s="39" t="s">
        <v>89</v>
      </c>
      <c r="B44" s="39" t="s">
        <v>244</v>
      </c>
      <c r="C44" s="39" t="s">
        <v>56</v>
      </c>
      <c r="D44" s="39"/>
      <c r="E44" s="40"/>
      <c r="F44" s="40"/>
    </row>
    <row r="45" spans="1:6" x14ac:dyDescent="0.35">
      <c r="A45" s="41" t="s">
        <v>90</v>
      </c>
      <c r="B45" s="41" t="s">
        <v>245</v>
      </c>
      <c r="C45" s="41" t="s">
        <v>56</v>
      </c>
      <c r="D45" s="41"/>
      <c r="E45" s="42"/>
      <c r="F45" s="42"/>
    </row>
    <row r="46" spans="1:6" ht="60" x14ac:dyDescent="0.35">
      <c r="A46" s="39" t="s">
        <v>91</v>
      </c>
      <c r="B46" s="39" t="s">
        <v>246</v>
      </c>
      <c r="C46" s="39" t="s">
        <v>247</v>
      </c>
      <c r="D46" s="39"/>
      <c r="E46" s="40"/>
      <c r="F46" s="40"/>
    </row>
    <row r="47" spans="1:6" x14ac:dyDescent="0.35">
      <c r="A47" s="41" t="s">
        <v>92</v>
      </c>
      <c r="B47" s="41" t="s">
        <v>248</v>
      </c>
      <c r="C47" s="41">
        <v>1500</v>
      </c>
      <c r="D47" s="41"/>
      <c r="E47" s="42"/>
      <c r="F47" s="42"/>
    </row>
    <row r="48" spans="1:6" x14ac:dyDescent="0.35">
      <c r="A48" s="39" t="s">
        <v>93</v>
      </c>
      <c r="B48" s="39" t="s">
        <v>249</v>
      </c>
      <c r="C48" s="39" t="s">
        <v>56</v>
      </c>
      <c r="D48" s="39"/>
      <c r="E48" s="40"/>
      <c r="F48" s="40"/>
    </row>
    <row r="49" spans="1:6" ht="84" x14ac:dyDescent="0.35">
      <c r="A49" s="41" t="s">
        <v>94</v>
      </c>
      <c r="B49" s="41" t="s">
        <v>161</v>
      </c>
      <c r="C49" s="41" t="s">
        <v>250</v>
      </c>
      <c r="D49" s="41"/>
      <c r="E49" s="42"/>
      <c r="F49" s="42"/>
    </row>
    <row r="50" spans="1:6" x14ac:dyDescent="0.35">
      <c r="A50" s="39" t="s">
        <v>95</v>
      </c>
      <c r="B50" s="39" t="s">
        <v>251</v>
      </c>
      <c r="C50" s="39" t="s">
        <v>252</v>
      </c>
      <c r="D50" s="39"/>
      <c r="E50" s="40"/>
      <c r="F50" s="40"/>
    </row>
    <row r="51" spans="1:6" x14ac:dyDescent="0.35">
      <c r="A51" s="41" t="s">
        <v>96</v>
      </c>
      <c r="B51" s="41" t="s">
        <v>253</v>
      </c>
      <c r="C51" s="41" t="s">
        <v>254</v>
      </c>
      <c r="D51" s="41"/>
      <c r="E51" s="42"/>
      <c r="F51" s="42"/>
    </row>
    <row r="52" spans="1:6" x14ac:dyDescent="0.35">
      <c r="A52" s="39" t="s">
        <v>97</v>
      </c>
      <c r="B52" s="39" t="s">
        <v>255</v>
      </c>
      <c r="C52" s="39" t="s">
        <v>56</v>
      </c>
      <c r="D52" s="39"/>
      <c r="E52" s="40"/>
      <c r="F52" s="40"/>
    </row>
    <row r="53" spans="1:6" x14ac:dyDescent="0.35">
      <c r="A53" s="41" t="s">
        <v>98</v>
      </c>
      <c r="B53" s="41" t="s">
        <v>256</v>
      </c>
      <c r="C53" s="41" t="s">
        <v>257</v>
      </c>
      <c r="D53" s="41"/>
      <c r="E53" s="42"/>
      <c r="F53" s="42"/>
    </row>
    <row r="54" spans="1:6" ht="60" x14ac:dyDescent="0.35">
      <c r="A54" s="39" t="s">
        <v>99</v>
      </c>
      <c r="B54" s="39" t="s">
        <v>163</v>
      </c>
      <c r="C54" s="39" t="s">
        <v>258</v>
      </c>
      <c r="D54" s="39"/>
      <c r="E54" s="40"/>
      <c r="F54" s="40"/>
    </row>
    <row r="55" spans="1:6" ht="24" x14ac:dyDescent="0.35">
      <c r="A55" s="41" t="s">
        <v>100</v>
      </c>
      <c r="B55" s="41" t="s">
        <v>259</v>
      </c>
      <c r="C55" s="41" t="s">
        <v>260</v>
      </c>
      <c r="D55" s="41"/>
      <c r="E55" s="42"/>
      <c r="F55" s="42"/>
    </row>
    <row r="56" spans="1:6" ht="36" x14ac:dyDescent="0.35">
      <c r="A56" s="39" t="s">
        <v>101</v>
      </c>
      <c r="B56" s="39" t="s">
        <v>261</v>
      </c>
      <c r="C56" s="39" t="s">
        <v>262</v>
      </c>
      <c r="D56" s="39"/>
      <c r="E56" s="40"/>
      <c r="F56" s="40"/>
    </row>
    <row r="57" spans="1:6" x14ac:dyDescent="0.35">
      <c r="A57" s="41" t="s">
        <v>102</v>
      </c>
      <c r="B57" s="41" t="s">
        <v>261</v>
      </c>
      <c r="C57" s="41" t="s">
        <v>263</v>
      </c>
      <c r="D57" s="41"/>
      <c r="E57" s="42"/>
      <c r="F57" s="42"/>
    </row>
    <row r="58" spans="1:6" ht="24" x14ac:dyDescent="0.35">
      <c r="A58" s="39" t="s">
        <v>103</v>
      </c>
      <c r="B58" s="39" t="s">
        <v>264</v>
      </c>
      <c r="C58" s="39" t="s">
        <v>265</v>
      </c>
      <c r="D58" s="39"/>
      <c r="E58" s="40"/>
      <c r="F58" s="40"/>
    </row>
    <row r="59" spans="1:6" ht="48" x14ac:dyDescent="0.35">
      <c r="A59" s="41" t="s">
        <v>104</v>
      </c>
      <c r="B59" s="41" t="s">
        <v>266</v>
      </c>
      <c r="C59" s="41" t="s">
        <v>267</v>
      </c>
      <c r="D59" s="41"/>
      <c r="E59" s="42"/>
      <c r="F59" s="42"/>
    </row>
    <row r="60" spans="1:6" x14ac:dyDescent="0.35">
      <c r="A60" s="39" t="s">
        <v>105</v>
      </c>
      <c r="B60" s="39" t="s">
        <v>268</v>
      </c>
      <c r="C60" s="39" t="s">
        <v>269</v>
      </c>
      <c r="D60" s="39"/>
      <c r="E60" s="40"/>
      <c r="F60" s="40"/>
    </row>
    <row r="61" spans="1:6" x14ac:dyDescent="0.35">
      <c r="A61" s="41" t="s">
        <v>106</v>
      </c>
      <c r="B61" s="41" t="s">
        <v>160</v>
      </c>
      <c r="C61" s="41" t="s">
        <v>270</v>
      </c>
      <c r="D61" s="41"/>
      <c r="E61" s="42"/>
      <c r="F61" s="42"/>
    </row>
    <row r="62" spans="1:6" ht="24" x14ac:dyDescent="0.35">
      <c r="A62" s="39" t="s">
        <v>107</v>
      </c>
      <c r="B62" s="39" t="s">
        <v>272</v>
      </c>
      <c r="C62" s="39" t="s">
        <v>56</v>
      </c>
      <c r="D62" s="39"/>
      <c r="E62" s="40"/>
      <c r="F62" s="40"/>
    </row>
    <row r="63" spans="1:6" ht="60" x14ac:dyDescent="0.35">
      <c r="A63" s="41" t="s">
        <v>108</v>
      </c>
      <c r="B63" s="41" t="s">
        <v>246</v>
      </c>
      <c r="C63" s="41" t="s">
        <v>271</v>
      </c>
      <c r="D63" s="41"/>
      <c r="E63" s="42"/>
      <c r="F63" s="42"/>
    </row>
    <row r="64" spans="1:6" ht="60" x14ac:dyDescent="0.35">
      <c r="A64" s="39" t="s">
        <v>109</v>
      </c>
      <c r="B64" s="39" t="s">
        <v>272</v>
      </c>
      <c r="C64" s="39" t="s">
        <v>273</v>
      </c>
      <c r="D64" s="39"/>
      <c r="E64" s="40"/>
      <c r="F64" s="40"/>
    </row>
    <row r="65" spans="1:6" ht="36" x14ac:dyDescent="0.35">
      <c r="A65" s="41" t="s">
        <v>110</v>
      </c>
      <c r="B65" s="41" t="s">
        <v>274</v>
      </c>
      <c r="C65" s="41" t="s">
        <v>56</v>
      </c>
      <c r="D65" s="41"/>
      <c r="E65" s="42"/>
      <c r="F65" s="42"/>
    </row>
    <row r="66" spans="1:6" ht="24" x14ac:dyDescent="0.35">
      <c r="A66" s="39" t="s">
        <v>111</v>
      </c>
      <c r="B66" s="39" t="s">
        <v>275</v>
      </c>
      <c r="C66" s="39" t="s">
        <v>276</v>
      </c>
      <c r="D66" s="39"/>
      <c r="E66" s="40"/>
      <c r="F66" s="40"/>
    </row>
    <row r="67" spans="1:6" ht="24" x14ac:dyDescent="0.35">
      <c r="A67" s="41" t="s">
        <v>112</v>
      </c>
      <c r="B67" s="41" t="s">
        <v>277</v>
      </c>
      <c r="C67" s="41" t="s">
        <v>278</v>
      </c>
      <c r="D67" s="41"/>
      <c r="E67" s="42"/>
      <c r="F67" s="42"/>
    </row>
    <row r="68" spans="1:6" x14ac:dyDescent="0.35">
      <c r="A68" s="39" t="s">
        <v>113</v>
      </c>
      <c r="B68" s="39" t="s">
        <v>279</v>
      </c>
      <c r="C68" s="39" t="s">
        <v>280</v>
      </c>
      <c r="D68" s="39"/>
      <c r="E68" s="40"/>
      <c r="F68" s="40"/>
    </row>
    <row r="69" spans="1:6" ht="24" x14ac:dyDescent="0.35">
      <c r="A69" s="41" t="s">
        <v>114</v>
      </c>
      <c r="B69" s="41" t="s">
        <v>281</v>
      </c>
      <c r="C69" s="41" t="s">
        <v>282</v>
      </c>
      <c r="D69" s="41"/>
      <c r="E69" s="42"/>
      <c r="F69" s="42"/>
    </row>
    <row r="70" spans="1:6" ht="24" x14ac:dyDescent="0.35">
      <c r="A70" s="39" t="s">
        <v>116</v>
      </c>
      <c r="B70" s="39" t="s">
        <v>283</v>
      </c>
      <c r="C70" s="39" t="s">
        <v>284</v>
      </c>
      <c r="D70" s="39"/>
      <c r="E70" s="40"/>
      <c r="F70" s="40"/>
    </row>
    <row r="71" spans="1:6" ht="24" x14ac:dyDescent="0.35">
      <c r="A71" s="41" t="s">
        <v>117</v>
      </c>
      <c r="B71" s="41" t="s">
        <v>1547</v>
      </c>
      <c r="C71" s="41" t="s">
        <v>1548</v>
      </c>
      <c r="D71" s="41"/>
      <c r="E71" s="42"/>
      <c r="F71" s="42"/>
    </row>
    <row r="72" spans="1:6" ht="36" x14ac:dyDescent="0.35">
      <c r="A72" s="39" t="s">
        <v>118</v>
      </c>
      <c r="B72" s="39" t="s">
        <v>1549</v>
      </c>
      <c r="C72" s="39" t="s">
        <v>1550</v>
      </c>
      <c r="D72" s="39"/>
      <c r="E72" s="40"/>
      <c r="F72" s="40"/>
    </row>
    <row r="73" spans="1:6" ht="36" x14ac:dyDescent="0.35">
      <c r="A73" s="41" t="s">
        <v>119</v>
      </c>
      <c r="B73" s="41" t="s">
        <v>285</v>
      </c>
      <c r="C73" s="41" t="s">
        <v>56</v>
      </c>
      <c r="D73" s="41"/>
      <c r="E73" s="42"/>
      <c r="F73" s="42"/>
    </row>
    <row r="74" spans="1:6" ht="24" x14ac:dyDescent="0.35">
      <c r="A74" s="39" t="s">
        <v>120</v>
      </c>
      <c r="B74" s="39" t="s">
        <v>286</v>
      </c>
      <c r="C74" s="39" t="s">
        <v>56</v>
      </c>
      <c r="D74" s="39"/>
      <c r="E74" s="40"/>
      <c r="F74" s="40"/>
    </row>
    <row r="75" spans="1:6" ht="48" x14ac:dyDescent="0.35">
      <c r="A75" s="41" t="s">
        <v>121</v>
      </c>
      <c r="B75" s="41" t="s">
        <v>287</v>
      </c>
      <c r="C75" s="41" t="s">
        <v>56</v>
      </c>
      <c r="D75" s="41"/>
      <c r="E75" s="42"/>
      <c r="F75" s="42"/>
    </row>
    <row r="76" spans="1:6" ht="72" x14ac:dyDescent="0.35">
      <c r="A76" s="39" t="s">
        <v>122</v>
      </c>
      <c r="B76" s="39" t="s">
        <v>288</v>
      </c>
      <c r="C76" s="39" t="s">
        <v>56</v>
      </c>
      <c r="D76" s="39"/>
      <c r="E76" s="40"/>
      <c r="F76" s="40"/>
    </row>
    <row r="77" spans="1:6" ht="24" x14ac:dyDescent="0.35">
      <c r="A77" s="41" t="s">
        <v>123</v>
      </c>
      <c r="B77" s="41" t="s">
        <v>289</v>
      </c>
      <c r="C77" s="41" t="s">
        <v>290</v>
      </c>
      <c r="D77" s="41"/>
      <c r="E77" s="42"/>
      <c r="F77" s="42"/>
    </row>
    <row r="78" spans="1:6" ht="60" x14ac:dyDescent="0.35">
      <c r="A78" s="39" t="s">
        <v>124</v>
      </c>
      <c r="B78" s="39" t="s">
        <v>291</v>
      </c>
      <c r="C78" s="39" t="s">
        <v>56</v>
      </c>
      <c r="D78" s="39"/>
      <c r="E78" s="40"/>
      <c r="F78" s="40"/>
    </row>
    <row r="79" spans="1:6" ht="24" x14ac:dyDescent="0.35">
      <c r="A79" s="41" t="s">
        <v>125</v>
      </c>
      <c r="B79" s="41" t="s">
        <v>292</v>
      </c>
      <c r="C79" s="41" t="s">
        <v>206</v>
      </c>
      <c r="D79" s="41"/>
      <c r="E79" s="42"/>
      <c r="F79" s="42"/>
    </row>
    <row r="80" spans="1:6" ht="36" x14ac:dyDescent="0.35">
      <c r="A80" s="39" t="s">
        <v>126</v>
      </c>
      <c r="B80" s="39" t="s">
        <v>293</v>
      </c>
      <c r="C80" s="39" t="s">
        <v>294</v>
      </c>
      <c r="D80" s="39"/>
      <c r="E80" s="40"/>
      <c r="F80" s="40"/>
    </row>
    <row r="81" spans="1:6" ht="48" x14ac:dyDescent="0.35">
      <c r="A81" s="41" t="s">
        <v>127</v>
      </c>
      <c r="B81" s="41" t="s">
        <v>287</v>
      </c>
      <c r="C81" s="41" t="s">
        <v>56</v>
      </c>
      <c r="D81" s="39"/>
      <c r="E81" s="40"/>
      <c r="F81" s="40"/>
    </row>
    <row r="82" spans="1:6" ht="72" x14ac:dyDescent="0.35">
      <c r="A82" s="39" t="s">
        <v>128</v>
      </c>
      <c r="B82" s="39" t="s">
        <v>288</v>
      </c>
      <c r="C82" s="39" t="s">
        <v>56</v>
      </c>
      <c r="D82" s="41"/>
      <c r="E82" s="42"/>
      <c r="F82" s="42"/>
    </row>
    <row r="83" spans="1:6" ht="72" x14ac:dyDescent="0.35">
      <c r="A83" s="41" t="s">
        <v>129</v>
      </c>
      <c r="B83" s="41" t="s">
        <v>295</v>
      </c>
      <c r="C83" s="41"/>
      <c r="D83" s="39"/>
      <c r="E83" s="40"/>
      <c r="F83" s="40"/>
    </row>
    <row r="84" spans="1:6" ht="144" x14ac:dyDescent="0.35">
      <c r="A84" s="39" t="s">
        <v>130</v>
      </c>
      <c r="B84" s="39" t="s">
        <v>296</v>
      </c>
      <c r="C84" s="39" t="s">
        <v>297</v>
      </c>
      <c r="D84" s="41"/>
      <c r="E84" s="42"/>
      <c r="F84" s="42"/>
    </row>
    <row r="85" spans="1:6" ht="48" x14ac:dyDescent="0.35">
      <c r="A85" s="41" t="s">
        <v>131</v>
      </c>
      <c r="B85" s="41" t="s">
        <v>298</v>
      </c>
      <c r="C85" s="41" t="s">
        <v>299</v>
      </c>
      <c r="D85" s="39"/>
      <c r="E85" s="40"/>
      <c r="F85" s="40"/>
    </row>
    <row r="86" spans="1:6" ht="36" x14ac:dyDescent="0.35">
      <c r="A86" s="39" t="s">
        <v>132</v>
      </c>
      <c r="B86" s="39" t="s">
        <v>300</v>
      </c>
      <c r="C86" s="39" t="s">
        <v>301</v>
      </c>
      <c r="D86" s="41"/>
      <c r="E86" s="42"/>
      <c r="F86" s="42"/>
    </row>
    <row r="87" spans="1:6" ht="72" x14ac:dyDescent="0.35">
      <c r="A87" s="41" t="s">
        <v>135</v>
      </c>
      <c r="B87" s="41" t="s">
        <v>302</v>
      </c>
      <c r="C87" s="41" t="s">
        <v>303</v>
      </c>
      <c r="D87" s="39"/>
      <c r="E87" s="40"/>
      <c r="F87" s="40"/>
    </row>
    <row r="88" spans="1:6" ht="48" x14ac:dyDescent="0.35">
      <c r="A88" s="39" t="s">
        <v>136</v>
      </c>
      <c r="B88" s="39" t="s">
        <v>205</v>
      </c>
      <c r="C88" s="39" t="s">
        <v>206</v>
      </c>
      <c r="D88" s="41"/>
      <c r="E88" s="42"/>
      <c r="F88" s="42"/>
    </row>
    <row r="90" spans="1:6" x14ac:dyDescent="0.35">
      <c r="A90" s="84" t="s">
        <v>133</v>
      </c>
      <c r="B90" s="84"/>
      <c r="C90" s="84"/>
      <c r="D90" s="84"/>
      <c r="E90" s="84" t="s">
        <v>134</v>
      </c>
      <c r="F90" s="84"/>
    </row>
  </sheetData>
  <sheetProtection algorithmName="SHA-512" hashValue="w/FOAbHsVsh0Fn0yHAgO9F/lR7g6cgiX48hOyXsnWh87onaN1iZ/rRGMgX2VTIjkwW2ajBm+U1Sd3UnrW54EfQ==" saltValue="E+PEL454tmfcdV8Zqk/Hog==" spinCount="100000" sheet="1" objects="1" scenarios="1"/>
  <mergeCells count="16">
    <mergeCell ref="A90:D90"/>
    <mergeCell ref="E90:F90"/>
    <mergeCell ref="A10:F10"/>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57944-407E-434A-9E36-85832F8A8992}">
  <dimension ref="A1:F36"/>
  <sheetViews>
    <sheetView topLeftCell="A9" workbookViewId="0">
      <selection activeCell="B12" sqref="B12:C34"/>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69" t="s">
        <v>16</v>
      </c>
      <c r="B2" s="69" t="s">
        <v>17</v>
      </c>
      <c r="C2" s="69" t="s">
        <v>19</v>
      </c>
      <c r="D2" s="85" t="s">
        <v>18</v>
      </c>
      <c r="E2" s="85"/>
      <c r="F2" s="69" t="s">
        <v>25</v>
      </c>
    </row>
    <row r="3" spans="1:6" ht="27" customHeight="1" x14ac:dyDescent="0.35">
      <c r="A3" s="70">
        <f>Summary!A26</f>
        <v>25</v>
      </c>
      <c r="B3" s="10" t="str">
        <f>Summary!B26</f>
        <v>MIC10044</v>
      </c>
      <c r="C3" s="10">
        <f>Summary!D26</f>
        <v>0</v>
      </c>
      <c r="D3" s="88" t="str">
        <f>Summary!C26</f>
        <v>VENTILATOR CPAP ADULT</v>
      </c>
      <c r="E3" s="88"/>
      <c r="F3" s="73">
        <f>Summary!K26</f>
        <v>0</v>
      </c>
    </row>
    <row r="4" spans="1:6" ht="37.15" customHeight="1" x14ac:dyDescent="0.35">
      <c r="A4" s="69" t="s">
        <v>27</v>
      </c>
      <c r="B4" s="85" t="s">
        <v>42</v>
      </c>
      <c r="C4" s="85"/>
      <c r="D4" s="69" t="s">
        <v>43</v>
      </c>
      <c r="E4" s="69" t="s">
        <v>23</v>
      </c>
      <c r="F4" s="69" t="s">
        <v>44</v>
      </c>
    </row>
    <row r="5" spans="1:6" ht="27" customHeight="1" x14ac:dyDescent="0.35">
      <c r="A5" s="44">
        <f>Summary!M26</f>
        <v>0</v>
      </c>
      <c r="B5" s="98">
        <f>Summary!G26</f>
        <v>0</v>
      </c>
      <c r="C5" s="88"/>
      <c r="D5" s="44">
        <f>Summary!P26</f>
        <v>0</v>
      </c>
      <c r="E5" s="73">
        <f>Summary!I26</f>
        <v>0</v>
      </c>
      <c r="F5" s="73">
        <f>Summary!J26</f>
        <v>0</v>
      </c>
    </row>
    <row r="6" spans="1:6" ht="24.75" customHeight="1" x14ac:dyDescent="0.35">
      <c r="A6" s="69" t="s">
        <v>45</v>
      </c>
      <c r="B6" s="69" t="s">
        <v>46</v>
      </c>
      <c r="C6" s="85" t="s">
        <v>47</v>
      </c>
      <c r="D6" s="85"/>
      <c r="E6" s="89" t="s">
        <v>31</v>
      </c>
      <c r="F6" s="90"/>
    </row>
    <row r="7" spans="1:6" ht="27" customHeight="1" x14ac:dyDescent="0.35">
      <c r="A7" s="43">
        <f>Summary!L26</f>
        <v>0</v>
      </c>
      <c r="B7" s="71">
        <f>Summary!N26</f>
        <v>0</v>
      </c>
      <c r="C7" s="98">
        <f>Summary!O26</f>
        <v>0</v>
      </c>
      <c r="D7" s="88"/>
      <c r="E7" s="91">
        <f>Summary!Q26</f>
        <v>0</v>
      </c>
      <c r="F7" s="92"/>
    </row>
    <row r="8" spans="1:6" ht="33.65" customHeight="1" x14ac:dyDescent="0.35">
      <c r="A8" s="85" t="s">
        <v>33</v>
      </c>
      <c r="B8" s="85"/>
      <c r="C8" s="37">
        <f>Summary!S26</f>
        <v>0</v>
      </c>
      <c r="D8" s="85" t="s">
        <v>34</v>
      </c>
      <c r="E8" s="85"/>
      <c r="F8" s="72">
        <f>Summary!T26</f>
        <v>0</v>
      </c>
    </row>
    <row r="9" spans="1:6" ht="38.25" customHeight="1" x14ac:dyDescent="0.35">
      <c r="A9" s="93" t="s">
        <v>32</v>
      </c>
      <c r="B9" s="94"/>
      <c r="C9" s="99">
        <f>Summary!R26</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x14ac:dyDescent="0.35">
      <c r="A12" s="39" t="s">
        <v>55</v>
      </c>
      <c r="B12" s="39" t="s">
        <v>1551</v>
      </c>
      <c r="C12" s="39" t="s">
        <v>441</v>
      </c>
      <c r="D12" s="39"/>
      <c r="E12" s="40"/>
      <c r="F12" s="40"/>
    </row>
    <row r="13" spans="1:6" x14ac:dyDescent="0.35">
      <c r="A13" s="41" t="s">
        <v>57</v>
      </c>
      <c r="B13" s="41" t="s">
        <v>1552</v>
      </c>
      <c r="C13" s="41" t="s">
        <v>441</v>
      </c>
      <c r="D13" s="41"/>
      <c r="E13" s="42"/>
      <c r="F13" s="42"/>
    </row>
    <row r="14" spans="1:6" x14ac:dyDescent="0.35">
      <c r="A14" s="39" t="s">
        <v>58</v>
      </c>
      <c r="B14" s="39" t="s">
        <v>1553</v>
      </c>
      <c r="C14" s="39" t="s">
        <v>441</v>
      </c>
      <c r="D14" s="39"/>
      <c r="E14" s="40"/>
      <c r="F14" s="40"/>
    </row>
    <row r="15" spans="1:6" x14ac:dyDescent="0.35">
      <c r="A15" s="41" t="s">
        <v>59</v>
      </c>
      <c r="B15" s="41" t="s">
        <v>1554</v>
      </c>
      <c r="C15" s="41" t="s">
        <v>1555</v>
      </c>
      <c r="D15" s="41"/>
      <c r="E15" s="42"/>
      <c r="F15" s="42"/>
    </row>
    <row r="16" spans="1:6" x14ac:dyDescent="0.35">
      <c r="A16" s="39" t="s">
        <v>60</v>
      </c>
      <c r="B16" s="39" t="s">
        <v>1556</v>
      </c>
      <c r="C16" s="39" t="s">
        <v>1557</v>
      </c>
      <c r="D16" s="39"/>
      <c r="E16" s="40"/>
      <c r="F16" s="40"/>
    </row>
    <row r="17" spans="1:6" x14ac:dyDescent="0.35">
      <c r="A17" s="41" t="s">
        <v>61</v>
      </c>
      <c r="B17" s="41" t="s">
        <v>1558</v>
      </c>
      <c r="C17" s="41" t="s">
        <v>557</v>
      </c>
      <c r="D17" s="41"/>
      <c r="E17" s="42"/>
      <c r="F17" s="42"/>
    </row>
    <row r="18" spans="1:6" ht="48" x14ac:dyDescent="0.35">
      <c r="A18" s="39" t="s">
        <v>63</v>
      </c>
      <c r="B18" s="39" t="s">
        <v>1559</v>
      </c>
      <c r="C18" s="39" t="s">
        <v>1560</v>
      </c>
      <c r="D18" s="39"/>
      <c r="E18" s="40"/>
      <c r="F18" s="40"/>
    </row>
    <row r="19" spans="1:6" ht="36" x14ac:dyDescent="0.35">
      <c r="A19" s="41" t="s">
        <v>64</v>
      </c>
      <c r="B19" s="41" t="s">
        <v>1561</v>
      </c>
      <c r="C19" s="41" t="s">
        <v>1562</v>
      </c>
      <c r="D19" s="41"/>
      <c r="E19" s="42"/>
      <c r="F19" s="42"/>
    </row>
    <row r="20" spans="1:6" x14ac:dyDescent="0.35">
      <c r="A20" s="39" t="s">
        <v>65</v>
      </c>
      <c r="B20" s="39" t="s">
        <v>1563</v>
      </c>
      <c r="C20" s="39" t="s">
        <v>557</v>
      </c>
      <c r="D20" s="39"/>
      <c r="E20" s="40"/>
      <c r="F20" s="40"/>
    </row>
    <row r="21" spans="1:6" x14ac:dyDescent="0.35">
      <c r="A21" s="41" t="s">
        <v>66</v>
      </c>
      <c r="B21" s="41" t="s">
        <v>1564</v>
      </c>
      <c r="C21" s="41" t="s">
        <v>557</v>
      </c>
      <c r="D21" s="41"/>
      <c r="E21" s="42"/>
      <c r="F21" s="42"/>
    </row>
    <row r="22" spans="1:6" x14ac:dyDescent="0.35">
      <c r="A22" s="39" t="s">
        <v>67</v>
      </c>
      <c r="B22" s="39" t="s">
        <v>1565</v>
      </c>
      <c r="C22" s="39" t="s">
        <v>557</v>
      </c>
      <c r="D22" s="39"/>
      <c r="E22" s="40"/>
      <c r="F22" s="40"/>
    </row>
    <row r="23" spans="1:6" x14ac:dyDescent="0.35">
      <c r="A23" s="41" t="s">
        <v>68</v>
      </c>
      <c r="B23" s="41" t="s">
        <v>1566</v>
      </c>
      <c r="C23" s="41" t="s">
        <v>557</v>
      </c>
      <c r="D23" s="41"/>
      <c r="E23" s="42"/>
      <c r="F23" s="42"/>
    </row>
    <row r="24" spans="1:6" x14ac:dyDescent="0.35">
      <c r="A24" s="39" t="s">
        <v>69</v>
      </c>
      <c r="B24" s="39" t="s">
        <v>1567</v>
      </c>
      <c r="C24" s="39" t="s">
        <v>557</v>
      </c>
      <c r="D24" s="39"/>
      <c r="E24" s="40"/>
      <c r="F24" s="40"/>
    </row>
    <row r="25" spans="1:6" x14ac:dyDescent="0.35">
      <c r="A25" s="41" t="s">
        <v>70</v>
      </c>
      <c r="B25" s="41" t="s">
        <v>1568</v>
      </c>
      <c r="C25" s="41" t="s">
        <v>557</v>
      </c>
      <c r="D25" s="41"/>
      <c r="E25" s="42"/>
      <c r="F25" s="42"/>
    </row>
    <row r="26" spans="1:6" x14ac:dyDescent="0.35">
      <c r="A26" s="39" t="s">
        <v>71</v>
      </c>
      <c r="B26" s="39" t="s">
        <v>1569</v>
      </c>
      <c r="C26" s="39" t="s">
        <v>557</v>
      </c>
      <c r="D26" s="39"/>
      <c r="E26" s="40"/>
      <c r="F26" s="40"/>
    </row>
    <row r="27" spans="1:6" ht="24" x14ac:dyDescent="0.35">
      <c r="A27" s="41" t="s">
        <v>72</v>
      </c>
      <c r="B27" s="41" t="s">
        <v>1570</v>
      </c>
      <c r="C27" s="41" t="s">
        <v>557</v>
      </c>
      <c r="D27" s="41"/>
      <c r="E27" s="42"/>
      <c r="F27" s="42"/>
    </row>
    <row r="28" spans="1:6" x14ac:dyDescent="0.35">
      <c r="A28" s="39" t="s">
        <v>73</v>
      </c>
      <c r="B28" s="39" t="s">
        <v>1571</v>
      </c>
      <c r="C28" s="39"/>
      <c r="D28" s="39"/>
      <c r="E28" s="40"/>
      <c r="F28" s="40"/>
    </row>
    <row r="29" spans="1:6" x14ac:dyDescent="0.35">
      <c r="A29" s="41" t="s">
        <v>74</v>
      </c>
      <c r="B29" s="41" t="s">
        <v>1572</v>
      </c>
      <c r="C29" s="41" t="s">
        <v>557</v>
      </c>
      <c r="D29" s="41"/>
      <c r="E29" s="42"/>
      <c r="F29" s="42"/>
    </row>
    <row r="30" spans="1:6" x14ac:dyDescent="0.35">
      <c r="A30" s="39" t="s">
        <v>75</v>
      </c>
      <c r="B30" s="39" t="s">
        <v>1573</v>
      </c>
      <c r="C30" s="39" t="s">
        <v>557</v>
      </c>
      <c r="D30" s="39"/>
      <c r="E30" s="40"/>
      <c r="F30" s="40"/>
    </row>
    <row r="31" spans="1:6" x14ac:dyDescent="0.35">
      <c r="A31" s="41" t="s">
        <v>76</v>
      </c>
      <c r="B31" s="41" t="s">
        <v>1574</v>
      </c>
      <c r="C31" s="41" t="s">
        <v>557</v>
      </c>
      <c r="D31" s="41"/>
      <c r="E31" s="42"/>
      <c r="F31" s="42"/>
    </row>
    <row r="32" spans="1:6" x14ac:dyDescent="0.35">
      <c r="A32" s="39" t="s">
        <v>77</v>
      </c>
      <c r="B32" s="39" t="s">
        <v>1575</v>
      </c>
      <c r="C32" s="39" t="s">
        <v>557</v>
      </c>
      <c r="D32" s="39"/>
      <c r="E32" s="40"/>
      <c r="F32" s="40"/>
    </row>
    <row r="33" spans="1:6" ht="36" x14ac:dyDescent="0.35">
      <c r="A33" s="41" t="s">
        <v>78</v>
      </c>
      <c r="B33" s="41" t="s">
        <v>1576</v>
      </c>
      <c r="C33" s="41" t="s">
        <v>1577</v>
      </c>
      <c r="D33" s="41"/>
      <c r="E33" s="42"/>
      <c r="F33" s="42"/>
    </row>
    <row r="34" spans="1:6" ht="24" x14ac:dyDescent="0.35">
      <c r="A34" s="39" t="s">
        <v>79</v>
      </c>
      <c r="B34" s="39" t="s">
        <v>155</v>
      </c>
      <c r="C34" s="39" t="s">
        <v>1578</v>
      </c>
      <c r="D34" s="39"/>
      <c r="E34" s="40"/>
      <c r="F34" s="40"/>
    </row>
    <row r="36" spans="1:6" x14ac:dyDescent="0.35">
      <c r="A36" s="84" t="s">
        <v>133</v>
      </c>
      <c r="B36" s="84"/>
      <c r="C36" s="84"/>
      <c r="D36" s="84"/>
      <c r="E36" s="84" t="s">
        <v>134</v>
      </c>
      <c r="F36" s="84"/>
    </row>
  </sheetData>
  <sheetProtection algorithmName="SHA-512" hashValue="oUJcz7druDtHTgXKheBFLI4XHdDCjqxAs+WQVtjGVv6J9D0vAxiAq4Y2zpiUvIStIZYKOEJChFn1bg0rOkBJlw==" saltValue="7Yb3HwpvGc9GiKdxPGNSsw==" spinCount="100000" sheet="1" objects="1" scenarios="1"/>
  <mergeCells count="16">
    <mergeCell ref="A10:F10"/>
    <mergeCell ref="A36:D36"/>
    <mergeCell ref="E36:F36"/>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AB213-D63A-4280-A79B-D0F57CE50EFA}">
  <dimension ref="A1:F86"/>
  <sheetViews>
    <sheetView topLeftCell="A64" workbookViewId="0">
      <selection activeCell="B3" sqref="B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69" t="s">
        <v>16</v>
      </c>
      <c r="B2" s="69" t="s">
        <v>17</v>
      </c>
      <c r="C2" s="69" t="s">
        <v>19</v>
      </c>
      <c r="D2" s="85" t="s">
        <v>18</v>
      </c>
      <c r="E2" s="85"/>
      <c r="F2" s="69" t="s">
        <v>25</v>
      </c>
    </row>
    <row r="3" spans="1:6" ht="27" customHeight="1" x14ac:dyDescent="0.35">
      <c r="A3" s="70">
        <f>Summary!A27</f>
        <v>26</v>
      </c>
      <c r="B3" s="10" t="str">
        <f>Summary!B27</f>
        <v>MIC10046</v>
      </c>
      <c r="C3" s="10">
        <f>Summary!D27</f>
        <v>0</v>
      </c>
      <c r="D3" s="88" t="str">
        <f>Summary!C27</f>
        <v>VENTILATOR ICU ADULT &amp; PEDIATRIC</v>
      </c>
      <c r="E3" s="88"/>
      <c r="F3" s="73">
        <f>Summary!K27</f>
        <v>0</v>
      </c>
    </row>
    <row r="4" spans="1:6" ht="37.15" customHeight="1" x14ac:dyDescent="0.35">
      <c r="A4" s="69" t="s">
        <v>27</v>
      </c>
      <c r="B4" s="85" t="s">
        <v>42</v>
      </c>
      <c r="C4" s="85"/>
      <c r="D4" s="69" t="s">
        <v>43</v>
      </c>
      <c r="E4" s="69" t="s">
        <v>23</v>
      </c>
      <c r="F4" s="69" t="s">
        <v>44</v>
      </c>
    </row>
    <row r="5" spans="1:6" ht="27" customHeight="1" x14ac:dyDescent="0.35">
      <c r="A5" s="44">
        <f>Summary!M27</f>
        <v>0</v>
      </c>
      <c r="B5" s="98">
        <f>Summary!G27</f>
        <v>0</v>
      </c>
      <c r="C5" s="88"/>
      <c r="D5" s="44">
        <f>Summary!P27</f>
        <v>0</v>
      </c>
      <c r="E5" s="73">
        <f>Summary!I27</f>
        <v>0</v>
      </c>
      <c r="F5" s="73">
        <f>Summary!J27</f>
        <v>0</v>
      </c>
    </row>
    <row r="6" spans="1:6" ht="24.75" customHeight="1" x14ac:dyDescent="0.35">
      <c r="A6" s="69" t="s">
        <v>45</v>
      </c>
      <c r="B6" s="69" t="s">
        <v>46</v>
      </c>
      <c r="C6" s="85" t="s">
        <v>47</v>
      </c>
      <c r="D6" s="85"/>
      <c r="E6" s="89" t="s">
        <v>31</v>
      </c>
      <c r="F6" s="90"/>
    </row>
    <row r="7" spans="1:6" ht="27" customHeight="1" x14ac:dyDescent="0.35">
      <c r="A7" s="43">
        <f>Summary!L27</f>
        <v>0</v>
      </c>
      <c r="B7" s="71">
        <f>Summary!N27</f>
        <v>0</v>
      </c>
      <c r="C7" s="98">
        <f>Summary!O27</f>
        <v>0</v>
      </c>
      <c r="D7" s="88"/>
      <c r="E7" s="91">
        <f>Summary!Q27</f>
        <v>0</v>
      </c>
      <c r="F7" s="92"/>
    </row>
    <row r="8" spans="1:6" ht="33.65" customHeight="1" x14ac:dyDescent="0.35">
      <c r="A8" s="85" t="s">
        <v>33</v>
      </c>
      <c r="B8" s="85"/>
      <c r="C8" s="37">
        <f>Summary!S27</f>
        <v>0</v>
      </c>
      <c r="D8" s="85" t="s">
        <v>34</v>
      </c>
      <c r="E8" s="85"/>
      <c r="F8" s="72">
        <f>Summary!T27</f>
        <v>0</v>
      </c>
    </row>
    <row r="9" spans="1:6" ht="38.25" customHeight="1" x14ac:dyDescent="0.35">
      <c r="A9" s="93" t="s">
        <v>32</v>
      </c>
      <c r="B9" s="94"/>
      <c r="C9" s="99">
        <f>Summary!R27</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x14ac:dyDescent="0.35">
      <c r="A12" s="39" t="s">
        <v>55</v>
      </c>
      <c r="B12" s="39" t="s">
        <v>1579</v>
      </c>
      <c r="C12" s="39" t="s">
        <v>56</v>
      </c>
      <c r="D12" s="39"/>
      <c r="E12" s="40"/>
      <c r="F12" s="40"/>
    </row>
    <row r="13" spans="1:6" ht="36" x14ac:dyDescent="0.35">
      <c r="A13" s="41" t="s">
        <v>57</v>
      </c>
      <c r="B13" s="41" t="s">
        <v>1580</v>
      </c>
      <c r="C13" s="41" t="s">
        <v>1581</v>
      </c>
      <c r="D13" s="41"/>
      <c r="E13" s="42"/>
      <c r="F13" s="42"/>
    </row>
    <row r="14" spans="1:6" ht="24" x14ac:dyDescent="0.35">
      <c r="A14" s="39" t="s">
        <v>58</v>
      </c>
      <c r="B14" s="39" t="s">
        <v>1582</v>
      </c>
      <c r="C14" s="39" t="s">
        <v>1583</v>
      </c>
      <c r="D14" s="39"/>
      <c r="E14" s="40"/>
      <c r="F14" s="40"/>
    </row>
    <row r="15" spans="1:6" ht="48" x14ac:dyDescent="0.35">
      <c r="A15" s="41" t="s">
        <v>59</v>
      </c>
      <c r="B15" s="41" t="s">
        <v>1584</v>
      </c>
      <c r="C15" s="41" t="s">
        <v>1585</v>
      </c>
      <c r="D15" s="41"/>
      <c r="E15" s="42"/>
      <c r="F15" s="42"/>
    </row>
    <row r="16" spans="1:6" x14ac:dyDescent="0.35">
      <c r="A16" s="39" t="s">
        <v>60</v>
      </c>
      <c r="B16" s="39" t="s">
        <v>1586</v>
      </c>
      <c r="C16" s="39" t="s">
        <v>1587</v>
      </c>
      <c r="D16" s="39"/>
      <c r="E16" s="40"/>
      <c r="F16" s="40"/>
    </row>
    <row r="17" spans="1:6" x14ac:dyDescent="0.35">
      <c r="A17" s="41" t="s">
        <v>61</v>
      </c>
      <c r="B17" s="41" t="s">
        <v>1588</v>
      </c>
      <c r="C17" s="41" t="s">
        <v>1589</v>
      </c>
      <c r="D17" s="41"/>
      <c r="E17" s="42"/>
      <c r="F17" s="42"/>
    </row>
    <row r="18" spans="1:6" x14ac:dyDescent="0.35">
      <c r="A18" s="39" t="s">
        <v>63</v>
      </c>
      <c r="B18" s="39" t="s">
        <v>1590</v>
      </c>
      <c r="C18" s="39"/>
      <c r="D18" s="39"/>
      <c r="E18" s="40"/>
      <c r="F18" s="40"/>
    </row>
    <row r="19" spans="1:6" x14ac:dyDescent="0.35">
      <c r="A19" s="41" t="s">
        <v>64</v>
      </c>
      <c r="B19" s="41" t="s">
        <v>1591</v>
      </c>
      <c r="C19" s="41" t="s">
        <v>1592</v>
      </c>
      <c r="D19" s="41"/>
      <c r="E19" s="42"/>
      <c r="F19" s="42"/>
    </row>
    <row r="20" spans="1:6" x14ac:dyDescent="0.35">
      <c r="A20" s="39" t="s">
        <v>65</v>
      </c>
      <c r="B20" s="39" t="s">
        <v>660</v>
      </c>
      <c r="C20" s="39" t="s">
        <v>1593</v>
      </c>
      <c r="D20" s="39"/>
      <c r="E20" s="40"/>
      <c r="F20" s="40"/>
    </row>
    <row r="21" spans="1:6" x14ac:dyDescent="0.35">
      <c r="A21" s="41" t="s">
        <v>66</v>
      </c>
      <c r="B21" s="41" t="s">
        <v>1509</v>
      </c>
      <c r="C21" s="41" t="s">
        <v>1594</v>
      </c>
      <c r="D21" s="41"/>
      <c r="E21" s="42"/>
      <c r="F21" s="42"/>
    </row>
    <row r="22" spans="1:6" x14ac:dyDescent="0.35">
      <c r="A22" s="39" t="s">
        <v>67</v>
      </c>
      <c r="B22" s="39" t="s">
        <v>1595</v>
      </c>
      <c r="C22" s="39" t="s">
        <v>1596</v>
      </c>
      <c r="D22" s="39"/>
      <c r="E22" s="40"/>
      <c r="F22" s="40"/>
    </row>
    <row r="23" spans="1:6" x14ac:dyDescent="0.35">
      <c r="A23" s="41" t="s">
        <v>68</v>
      </c>
      <c r="B23" s="41" t="s">
        <v>1597</v>
      </c>
      <c r="C23" s="41" t="s">
        <v>1598</v>
      </c>
      <c r="D23" s="41"/>
      <c r="E23" s="42"/>
      <c r="F23" s="42"/>
    </row>
    <row r="24" spans="1:6" x14ac:dyDescent="0.35">
      <c r="A24" s="39" t="s">
        <v>69</v>
      </c>
      <c r="B24" s="39" t="s">
        <v>1599</v>
      </c>
      <c r="C24" s="39" t="s">
        <v>1600</v>
      </c>
      <c r="D24" s="39"/>
      <c r="E24" s="40"/>
      <c r="F24" s="40"/>
    </row>
    <row r="25" spans="1:6" x14ac:dyDescent="0.35">
      <c r="A25" s="41" t="s">
        <v>70</v>
      </c>
      <c r="B25" s="41" t="s">
        <v>1601</v>
      </c>
      <c r="C25" s="41" t="s">
        <v>1602</v>
      </c>
      <c r="D25" s="41"/>
      <c r="E25" s="42"/>
      <c r="F25" s="42"/>
    </row>
    <row r="26" spans="1:6" x14ac:dyDescent="0.35">
      <c r="A26" s="39" t="s">
        <v>71</v>
      </c>
      <c r="B26" s="39" t="s">
        <v>1603</v>
      </c>
      <c r="C26" s="39" t="s">
        <v>1604</v>
      </c>
      <c r="D26" s="39"/>
      <c r="E26" s="40"/>
      <c r="F26" s="40"/>
    </row>
    <row r="27" spans="1:6" x14ac:dyDescent="0.35">
      <c r="A27" s="41" t="s">
        <v>72</v>
      </c>
      <c r="B27" s="41" t="s">
        <v>1605</v>
      </c>
      <c r="C27" s="41" t="s">
        <v>1606</v>
      </c>
      <c r="D27" s="41"/>
      <c r="E27" s="42"/>
      <c r="F27" s="42"/>
    </row>
    <row r="28" spans="1:6" x14ac:dyDescent="0.35">
      <c r="A28" s="39" t="s">
        <v>73</v>
      </c>
      <c r="B28" s="39" t="s">
        <v>1607</v>
      </c>
      <c r="C28" s="39" t="s">
        <v>1608</v>
      </c>
      <c r="D28" s="39"/>
      <c r="E28" s="40"/>
      <c r="F28" s="40"/>
    </row>
    <row r="29" spans="1:6" x14ac:dyDescent="0.35">
      <c r="A29" s="41" t="s">
        <v>74</v>
      </c>
      <c r="B29" s="41" t="s">
        <v>1609</v>
      </c>
      <c r="C29" s="41" t="s">
        <v>1610</v>
      </c>
      <c r="D29" s="41"/>
      <c r="E29" s="42"/>
      <c r="F29" s="42"/>
    </row>
    <row r="30" spans="1:6" x14ac:dyDescent="0.35">
      <c r="A30" s="39" t="s">
        <v>75</v>
      </c>
      <c r="B30" s="39" t="s">
        <v>1611</v>
      </c>
      <c r="C30" s="39" t="s">
        <v>1610</v>
      </c>
      <c r="D30" s="39"/>
      <c r="E30" s="40"/>
      <c r="F30" s="40"/>
    </row>
    <row r="31" spans="1:6" x14ac:dyDescent="0.35">
      <c r="A31" s="41" t="s">
        <v>76</v>
      </c>
      <c r="B31" s="41" t="s">
        <v>1612</v>
      </c>
      <c r="C31" s="41" t="s">
        <v>1610</v>
      </c>
      <c r="D31" s="41"/>
      <c r="E31" s="42"/>
      <c r="F31" s="42"/>
    </row>
    <row r="32" spans="1:6" x14ac:dyDescent="0.35">
      <c r="A32" s="39" t="s">
        <v>77</v>
      </c>
      <c r="B32" s="39" t="s">
        <v>1613</v>
      </c>
      <c r="C32" s="39" t="s">
        <v>394</v>
      </c>
      <c r="D32" s="39"/>
      <c r="E32" s="40"/>
      <c r="F32" s="40"/>
    </row>
    <row r="33" spans="1:6" x14ac:dyDescent="0.35">
      <c r="A33" s="41" t="s">
        <v>78</v>
      </c>
      <c r="B33" s="41" t="s">
        <v>1614</v>
      </c>
      <c r="C33" s="41" t="s">
        <v>394</v>
      </c>
      <c r="D33" s="41"/>
      <c r="E33" s="42"/>
      <c r="F33" s="42"/>
    </row>
    <row r="34" spans="1:6" x14ac:dyDescent="0.35">
      <c r="A34" s="39" t="s">
        <v>79</v>
      </c>
      <c r="B34" s="39" t="s">
        <v>1615</v>
      </c>
      <c r="C34" s="39" t="s">
        <v>394</v>
      </c>
      <c r="D34" s="39"/>
      <c r="E34" s="40"/>
      <c r="F34" s="40"/>
    </row>
    <row r="35" spans="1:6" x14ac:dyDescent="0.35">
      <c r="A35" s="41" t="s">
        <v>80</v>
      </c>
      <c r="B35" s="41" t="s">
        <v>1616</v>
      </c>
      <c r="C35" s="41" t="s">
        <v>394</v>
      </c>
      <c r="D35" s="41"/>
      <c r="E35" s="42"/>
      <c r="F35" s="42"/>
    </row>
    <row r="36" spans="1:6" x14ac:dyDescent="0.35">
      <c r="A36" s="39" t="s">
        <v>81</v>
      </c>
      <c r="B36" s="39" t="s">
        <v>1617</v>
      </c>
      <c r="C36" s="39" t="s">
        <v>394</v>
      </c>
      <c r="D36" s="39"/>
      <c r="E36" s="40"/>
      <c r="F36" s="40"/>
    </row>
    <row r="37" spans="1:6" x14ac:dyDescent="0.35">
      <c r="A37" s="41" t="s">
        <v>82</v>
      </c>
      <c r="B37" s="41" t="s">
        <v>1618</v>
      </c>
      <c r="C37" s="41" t="s">
        <v>394</v>
      </c>
      <c r="D37" s="41"/>
      <c r="E37" s="42"/>
      <c r="F37" s="42"/>
    </row>
    <row r="38" spans="1:6" x14ac:dyDescent="0.35">
      <c r="A38" s="39" t="s">
        <v>83</v>
      </c>
      <c r="B38" s="39" t="s">
        <v>1619</v>
      </c>
      <c r="C38" s="39" t="s">
        <v>394</v>
      </c>
      <c r="D38" s="39"/>
      <c r="E38" s="40"/>
      <c r="F38" s="40"/>
    </row>
    <row r="39" spans="1:6" x14ac:dyDescent="0.35">
      <c r="A39" s="41" t="s">
        <v>84</v>
      </c>
      <c r="B39" s="41" t="s">
        <v>1620</v>
      </c>
      <c r="C39" s="41" t="s">
        <v>394</v>
      </c>
      <c r="D39" s="41"/>
      <c r="E39" s="42"/>
      <c r="F39" s="42"/>
    </row>
    <row r="40" spans="1:6" ht="24" x14ac:dyDescent="0.35">
      <c r="A40" s="39" t="s">
        <v>85</v>
      </c>
      <c r="B40" s="39" t="s">
        <v>1621</v>
      </c>
      <c r="C40" s="39" t="s">
        <v>1610</v>
      </c>
      <c r="D40" s="39"/>
      <c r="E40" s="40"/>
      <c r="F40" s="40"/>
    </row>
    <row r="41" spans="1:6" ht="24" x14ac:dyDescent="0.35">
      <c r="A41" s="41" t="s">
        <v>86</v>
      </c>
      <c r="B41" s="41" t="s">
        <v>1622</v>
      </c>
      <c r="C41" s="41" t="s">
        <v>394</v>
      </c>
      <c r="D41" s="41"/>
      <c r="E41" s="42"/>
      <c r="F41" s="42"/>
    </row>
    <row r="42" spans="1:6" x14ac:dyDescent="0.35">
      <c r="A42" s="39" t="s">
        <v>87</v>
      </c>
      <c r="B42" s="39" t="s">
        <v>1623</v>
      </c>
      <c r="C42" s="39"/>
      <c r="D42" s="39"/>
      <c r="E42" s="40"/>
      <c r="F42" s="40"/>
    </row>
    <row r="43" spans="1:6" x14ac:dyDescent="0.35">
      <c r="A43" s="41" t="s">
        <v>88</v>
      </c>
      <c r="B43" s="41" t="s">
        <v>1624</v>
      </c>
      <c r="C43" s="41" t="s">
        <v>394</v>
      </c>
      <c r="D43" s="41"/>
      <c r="E43" s="42"/>
      <c r="F43" s="42"/>
    </row>
    <row r="44" spans="1:6" ht="24" x14ac:dyDescent="0.35">
      <c r="A44" s="39" t="s">
        <v>89</v>
      </c>
      <c r="B44" s="39" t="s">
        <v>1625</v>
      </c>
      <c r="C44" s="39" t="s">
        <v>394</v>
      </c>
      <c r="D44" s="39"/>
      <c r="E44" s="40"/>
      <c r="F44" s="40"/>
    </row>
    <row r="45" spans="1:6" x14ac:dyDescent="0.35">
      <c r="A45" s="41" t="s">
        <v>90</v>
      </c>
      <c r="B45" s="41" t="s">
        <v>660</v>
      </c>
      <c r="C45" s="41" t="s">
        <v>394</v>
      </c>
      <c r="D45" s="41"/>
      <c r="E45" s="42"/>
      <c r="F45" s="42"/>
    </row>
    <row r="46" spans="1:6" x14ac:dyDescent="0.35">
      <c r="A46" s="39" t="s">
        <v>91</v>
      </c>
      <c r="B46" s="39" t="s">
        <v>1509</v>
      </c>
      <c r="C46" s="39" t="s">
        <v>394</v>
      </c>
      <c r="D46" s="39"/>
      <c r="E46" s="40"/>
      <c r="F46" s="40"/>
    </row>
    <row r="47" spans="1:6" x14ac:dyDescent="0.35">
      <c r="A47" s="41" t="s">
        <v>92</v>
      </c>
      <c r="B47" s="41" t="s">
        <v>1626</v>
      </c>
      <c r="C47" s="41"/>
      <c r="D47" s="41"/>
      <c r="E47" s="42"/>
      <c r="F47" s="42"/>
    </row>
    <row r="48" spans="1:6" x14ac:dyDescent="0.35">
      <c r="A48" s="39" t="s">
        <v>93</v>
      </c>
      <c r="B48" s="39" t="s">
        <v>1627</v>
      </c>
      <c r="C48" s="39" t="s">
        <v>394</v>
      </c>
      <c r="D48" s="39"/>
      <c r="E48" s="40"/>
      <c r="F48" s="40"/>
    </row>
    <row r="49" spans="1:6" x14ac:dyDescent="0.35">
      <c r="A49" s="41" t="s">
        <v>94</v>
      </c>
      <c r="B49" s="41" t="s">
        <v>1628</v>
      </c>
      <c r="C49" s="41" t="s">
        <v>394</v>
      </c>
      <c r="D49" s="41"/>
      <c r="E49" s="42"/>
      <c r="F49" s="42"/>
    </row>
    <row r="50" spans="1:6" x14ac:dyDescent="0.35">
      <c r="A50" s="39" t="s">
        <v>95</v>
      </c>
      <c r="B50" s="39" t="s">
        <v>1629</v>
      </c>
      <c r="C50" s="39" t="s">
        <v>394</v>
      </c>
      <c r="D50" s="39"/>
      <c r="E50" s="40"/>
      <c r="F50" s="40"/>
    </row>
    <row r="51" spans="1:6" x14ac:dyDescent="0.35">
      <c r="A51" s="41" t="s">
        <v>96</v>
      </c>
      <c r="B51" s="41" t="s">
        <v>1630</v>
      </c>
      <c r="C51" s="41" t="s">
        <v>394</v>
      </c>
      <c r="D51" s="41"/>
      <c r="E51" s="42"/>
      <c r="F51" s="42"/>
    </row>
    <row r="52" spans="1:6" x14ac:dyDescent="0.35">
      <c r="A52" s="39" t="s">
        <v>97</v>
      </c>
      <c r="B52" s="39" t="s">
        <v>1631</v>
      </c>
      <c r="C52" s="39"/>
      <c r="D52" s="39"/>
      <c r="E52" s="40"/>
      <c r="F52" s="40"/>
    </row>
    <row r="53" spans="1:6" x14ac:dyDescent="0.35">
      <c r="A53" s="41" t="s">
        <v>98</v>
      </c>
      <c r="B53" s="41" t="s">
        <v>1632</v>
      </c>
      <c r="C53" s="41" t="s">
        <v>1633</v>
      </c>
      <c r="D53" s="41"/>
      <c r="E53" s="42"/>
      <c r="F53" s="42"/>
    </row>
    <row r="54" spans="1:6" ht="24" x14ac:dyDescent="0.35">
      <c r="A54" s="39" t="s">
        <v>99</v>
      </c>
      <c r="B54" s="39" t="s">
        <v>1634</v>
      </c>
      <c r="C54" s="39" t="s">
        <v>394</v>
      </c>
      <c r="D54" s="39"/>
      <c r="E54" s="40"/>
      <c r="F54" s="40"/>
    </row>
    <row r="55" spans="1:6" ht="24" x14ac:dyDescent="0.35">
      <c r="A55" s="41" t="s">
        <v>100</v>
      </c>
      <c r="B55" s="41" t="s">
        <v>1635</v>
      </c>
      <c r="C55" s="41" t="s">
        <v>1636</v>
      </c>
      <c r="D55" s="41"/>
      <c r="E55" s="42"/>
      <c r="F55" s="42"/>
    </row>
    <row r="56" spans="1:6" ht="36" x14ac:dyDescent="0.35">
      <c r="A56" s="39" t="s">
        <v>101</v>
      </c>
      <c r="B56" s="39" t="s">
        <v>1637</v>
      </c>
      <c r="C56" s="39" t="s">
        <v>1638</v>
      </c>
      <c r="D56" s="39"/>
      <c r="E56" s="40"/>
      <c r="F56" s="40"/>
    </row>
    <row r="57" spans="1:6" ht="24" x14ac:dyDescent="0.35">
      <c r="A57" s="41" t="s">
        <v>102</v>
      </c>
      <c r="B57" s="41" t="s">
        <v>1639</v>
      </c>
      <c r="C57" s="41" t="s">
        <v>1640</v>
      </c>
      <c r="D57" s="41"/>
      <c r="E57" s="42"/>
      <c r="F57" s="42"/>
    </row>
    <row r="58" spans="1:6" ht="24" x14ac:dyDescent="0.35">
      <c r="A58" s="39" t="s">
        <v>103</v>
      </c>
      <c r="B58" s="39" t="s">
        <v>1641</v>
      </c>
      <c r="C58" s="39" t="s">
        <v>1642</v>
      </c>
      <c r="D58" s="39"/>
      <c r="E58" s="40"/>
      <c r="F58" s="40"/>
    </row>
    <row r="59" spans="1:6" ht="24" x14ac:dyDescent="0.35">
      <c r="A59" s="41" t="s">
        <v>104</v>
      </c>
      <c r="B59" s="41" t="s">
        <v>1643</v>
      </c>
      <c r="C59" s="41" t="s">
        <v>394</v>
      </c>
      <c r="D59" s="41"/>
      <c r="E59" s="42"/>
      <c r="F59" s="42"/>
    </row>
    <row r="60" spans="1:6" ht="24" x14ac:dyDescent="0.35">
      <c r="A60" s="39" t="s">
        <v>105</v>
      </c>
      <c r="B60" s="39" t="s">
        <v>1644</v>
      </c>
      <c r="C60" s="39" t="s">
        <v>1645</v>
      </c>
      <c r="D60" s="39"/>
      <c r="E60" s="40"/>
      <c r="F60" s="40"/>
    </row>
    <row r="61" spans="1:6" ht="24" x14ac:dyDescent="0.35">
      <c r="A61" s="41" t="s">
        <v>106</v>
      </c>
      <c r="B61" s="41" t="s">
        <v>1646</v>
      </c>
      <c r="C61" s="41" t="s">
        <v>394</v>
      </c>
      <c r="D61" s="41"/>
      <c r="E61" s="42"/>
      <c r="F61" s="42"/>
    </row>
    <row r="62" spans="1:6" x14ac:dyDescent="0.35">
      <c r="A62" s="39" t="s">
        <v>107</v>
      </c>
      <c r="B62" s="39" t="s">
        <v>1647</v>
      </c>
      <c r="C62" s="39" t="s">
        <v>394</v>
      </c>
      <c r="D62" s="39"/>
      <c r="E62" s="40"/>
      <c r="F62" s="40"/>
    </row>
    <row r="63" spans="1:6" x14ac:dyDescent="0.35">
      <c r="A63" s="41" t="s">
        <v>108</v>
      </c>
      <c r="B63" s="41" t="s">
        <v>1648</v>
      </c>
      <c r="C63" s="41"/>
      <c r="D63" s="41"/>
      <c r="E63" s="42"/>
      <c r="F63" s="42"/>
    </row>
    <row r="64" spans="1:6" ht="36" x14ac:dyDescent="0.35">
      <c r="A64" s="39" t="s">
        <v>109</v>
      </c>
      <c r="B64" s="39" t="s">
        <v>1649</v>
      </c>
      <c r="C64" s="39" t="s">
        <v>441</v>
      </c>
      <c r="D64" s="39"/>
      <c r="E64" s="40"/>
      <c r="F64" s="40"/>
    </row>
    <row r="65" spans="1:6" ht="36" x14ac:dyDescent="0.35">
      <c r="A65" s="41" t="s">
        <v>110</v>
      </c>
      <c r="B65" s="41" t="s">
        <v>1650</v>
      </c>
      <c r="C65" s="41" t="s">
        <v>1651</v>
      </c>
      <c r="D65" s="41"/>
      <c r="E65" s="42"/>
      <c r="F65" s="42"/>
    </row>
    <row r="66" spans="1:6" ht="36" x14ac:dyDescent="0.35">
      <c r="A66" s="39" t="s">
        <v>111</v>
      </c>
      <c r="B66" s="39" t="s">
        <v>1652</v>
      </c>
      <c r="C66" s="39" t="s">
        <v>1653</v>
      </c>
      <c r="D66" s="39"/>
      <c r="E66" s="40"/>
      <c r="F66" s="40"/>
    </row>
    <row r="67" spans="1:6" x14ac:dyDescent="0.35">
      <c r="A67" s="41" t="s">
        <v>112</v>
      </c>
      <c r="B67" s="41" t="s">
        <v>1654</v>
      </c>
      <c r="C67" s="41" t="s">
        <v>557</v>
      </c>
      <c r="D67" s="41"/>
      <c r="E67" s="42"/>
      <c r="F67" s="42"/>
    </row>
    <row r="68" spans="1:6" ht="36" x14ac:dyDescent="0.35">
      <c r="A68" s="39" t="s">
        <v>113</v>
      </c>
      <c r="B68" s="39" t="s">
        <v>1655</v>
      </c>
      <c r="C68" s="39" t="s">
        <v>1656</v>
      </c>
      <c r="D68" s="39"/>
      <c r="E68" s="40"/>
      <c r="F68" s="40"/>
    </row>
    <row r="69" spans="1:6" ht="24" x14ac:dyDescent="0.35">
      <c r="A69" s="41" t="s">
        <v>114</v>
      </c>
      <c r="B69" s="41" t="s">
        <v>1657</v>
      </c>
      <c r="C69" s="41" t="s">
        <v>1658</v>
      </c>
      <c r="D69" s="41"/>
      <c r="E69" s="42"/>
      <c r="F69" s="42"/>
    </row>
    <row r="70" spans="1:6" x14ac:dyDescent="0.35">
      <c r="A70" s="39" t="s">
        <v>116</v>
      </c>
      <c r="B70" s="39" t="s">
        <v>1659</v>
      </c>
      <c r="C70" s="39" t="s">
        <v>1532</v>
      </c>
      <c r="D70" s="39"/>
      <c r="E70" s="40"/>
      <c r="F70" s="40"/>
    </row>
    <row r="71" spans="1:6" ht="24" x14ac:dyDescent="0.35">
      <c r="A71" s="41" t="s">
        <v>117</v>
      </c>
      <c r="B71" s="41" t="s">
        <v>1660</v>
      </c>
      <c r="C71" s="41" t="s">
        <v>1661</v>
      </c>
      <c r="D71" s="41"/>
      <c r="E71" s="42"/>
      <c r="F71" s="42"/>
    </row>
    <row r="72" spans="1:6" ht="24" x14ac:dyDescent="0.35">
      <c r="A72" s="39" t="s">
        <v>118</v>
      </c>
      <c r="B72" s="39" t="s">
        <v>978</v>
      </c>
      <c r="C72" s="39" t="s">
        <v>1662</v>
      </c>
      <c r="D72" s="39"/>
      <c r="E72" s="40"/>
      <c r="F72" s="40"/>
    </row>
    <row r="73" spans="1:6" x14ac:dyDescent="0.35">
      <c r="A73" s="41" t="s">
        <v>119</v>
      </c>
      <c r="B73" s="41" t="s">
        <v>1663</v>
      </c>
      <c r="C73" s="41" t="s">
        <v>1664</v>
      </c>
      <c r="D73" s="41"/>
      <c r="E73" s="42"/>
      <c r="F73" s="42"/>
    </row>
    <row r="74" spans="1:6" ht="48" x14ac:dyDescent="0.35">
      <c r="A74" s="39" t="s">
        <v>120</v>
      </c>
      <c r="B74" s="39" t="s">
        <v>1665</v>
      </c>
      <c r="C74" s="39" t="s">
        <v>1666</v>
      </c>
      <c r="D74" s="39"/>
      <c r="E74" s="40"/>
      <c r="F74" s="40"/>
    </row>
    <row r="75" spans="1:6" ht="36" x14ac:dyDescent="0.35">
      <c r="A75" s="41" t="s">
        <v>121</v>
      </c>
      <c r="B75" s="41" t="s">
        <v>1667</v>
      </c>
      <c r="C75" s="41" t="s">
        <v>1666</v>
      </c>
      <c r="D75" s="41"/>
      <c r="E75" s="42"/>
      <c r="F75" s="42"/>
    </row>
    <row r="76" spans="1:6" ht="24" x14ac:dyDescent="0.35">
      <c r="A76" s="39" t="s">
        <v>122</v>
      </c>
      <c r="B76" s="39" t="s">
        <v>1668</v>
      </c>
      <c r="C76" s="39" t="s">
        <v>1666</v>
      </c>
      <c r="D76" s="39"/>
      <c r="E76" s="40"/>
      <c r="F76" s="40"/>
    </row>
    <row r="77" spans="1:6" ht="48" x14ac:dyDescent="0.35">
      <c r="A77" s="41" t="s">
        <v>123</v>
      </c>
      <c r="B77" s="41" t="s">
        <v>1669</v>
      </c>
      <c r="C77" s="41" t="s">
        <v>1666</v>
      </c>
      <c r="D77" s="41"/>
      <c r="E77" s="42"/>
      <c r="F77" s="42"/>
    </row>
    <row r="78" spans="1:6" ht="36" x14ac:dyDescent="0.35">
      <c r="A78" s="39" t="s">
        <v>124</v>
      </c>
      <c r="B78" s="39" t="s">
        <v>1670</v>
      </c>
      <c r="C78" s="39" t="s">
        <v>1671</v>
      </c>
      <c r="D78" s="39"/>
      <c r="E78" s="40"/>
      <c r="F78" s="40"/>
    </row>
    <row r="79" spans="1:6" ht="48" x14ac:dyDescent="0.35">
      <c r="A79" s="41" t="s">
        <v>125</v>
      </c>
      <c r="B79" s="41" t="s">
        <v>1672</v>
      </c>
      <c r="C79" s="41" t="s">
        <v>973</v>
      </c>
      <c r="D79" s="41"/>
      <c r="E79" s="42"/>
      <c r="F79" s="42"/>
    </row>
    <row r="80" spans="1:6" ht="36" x14ac:dyDescent="0.35">
      <c r="A80" s="39" t="s">
        <v>126</v>
      </c>
      <c r="B80" s="39" t="s">
        <v>1673</v>
      </c>
      <c r="C80" s="39" t="s">
        <v>1674</v>
      </c>
      <c r="D80" s="39"/>
      <c r="E80" s="40"/>
      <c r="F80" s="40"/>
    </row>
    <row r="81" spans="1:6" ht="36" x14ac:dyDescent="0.35">
      <c r="A81" s="41" t="s">
        <v>127</v>
      </c>
      <c r="B81" s="41" t="s">
        <v>1675</v>
      </c>
      <c r="C81" s="41" t="s">
        <v>1676</v>
      </c>
      <c r="D81" s="41"/>
      <c r="E81" s="42"/>
      <c r="F81" s="42"/>
    </row>
    <row r="82" spans="1:6" x14ac:dyDescent="0.35">
      <c r="A82" s="39" t="s">
        <v>128</v>
      </c>
      <c r="B82" s="39" t="s">
        <v>1677</v>
      </c>
      <c r="C82" s="39"/>
      <c r="D82" s="39"/>
      <c r="E82" s="40"/>
      <c r="F82" s="40"/>
    </row>
    <row r="83" spans="1:6" ht="24" x14ac:dyDescent="0.35">
      <c r="A83" s="41" t="s">
        <v>129</v>
      </c>
      <c r="B83" s="41" t="s">
        <v>1678</v>
      </c>
      <c r="C83" s="41" t="s">
        <v>62</v>
      </c>
      <c r="D83" s="41"/>
      <c r="E83" s="42"/>
      <c r="F83" s="42"/>
    </row>
    <row r="84" spans="1:6" x14ac:dyDescent="0.35">
      <c r="A84" s="39" t="s">
        <v>130</v>
      </c>
      <c r="B84" s="39" t="s">
        <v>1679</v>
      </c>
      <c r="C84" s="39" t="s">
        <v>1680</v>
      </c>
      <c r="D84" s="39"/>
      <c r="E84" s="40"/>
      <c r="F84" s="40"/>
    </row>
    <row r="86" spans="1:6" x14ac:dyDescent="0.35">
      <c r="A86" s="84" t="s">
        <v>133</v>
      </c>
      <c r="B86" s="84"/>
      <c r="C86" s="84"/>
      <c r="D86" s="84"/>
      <c r="E86" s="84" t="s">
        <v>134</v>
      </c>
      <c r="F86" s="84"/>
    </row>
  </sheetData>
  <sheetProtection algorithmName="SHA-512" hashValue="YdNRA0GDIt5mnRW0E9vAm+15k8rVYh9sNYGKDTyRej4/y69tSFTvxxqNt2DUpuPMndk6KZwhTY36cFUnnVLOdQ==" saltValue="n9ZvldhzEp6hEtCVwmmbZA==" spinCount="100000" sheet="1" objects="1" scenarios="1"/>
  <mergeCells count="16">
    <mergeCell ref="A86:D86"/>
    <mergeCell ref="E86:F86"/>
    <mergeCell ref="A10:F10"/>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A38F7-6310-4EC8-BD88-B38F17E4083D}">
  <dimension ref="A1:F108"/>
  <sheetViews>
    <sheetView workbookViewId="0">
      <selection activeCell="C115" sqref="C115"/>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69" t="s">
        <v>16</v>
      </c>
      <c r="B2" s="69" t="s">
        <v>17</v>
      </c>
      <c r="C2" s="69" t="s">
        <v>19</v>
      </c>
      <c r="D2" s="85" t="s">
        <v>18</v>
      </c>
      <c r="E2" s="85"/>
      <c r="F2" s="69" t="s">
        <v>25</v>
      </c>
    </row>
    <row r="3" spans="1:6" ht="27" customHeight="1" x14ac:dyDescent="0.35">
      <c r="A3" s="70">
        <f>Summary!A28</f>
        <v>27</v>
      </c>
      <c r="B3" s="10" t="str">
        <f>Summary!B28</f>
        <v>MIC10055</v>
      </c>
      <c r="C3" s="10">
        <f>Summary!D28</f>
        <v>0</v>
      </c>
      <c r="D3" s="88" t="str">
        <f>Summary!C28</f>
        <v>ULTRASOUND POC GENERAL PORTABLE</v>
      </c>
      <c r="E3" s="88"/>
      <c r="F3" s="73">
        <f>Summary!K28</f>
        <v>0</v>
      </c>
    </row>
    <row r="4" spans="1:6" ht="37.15" customHeight="1" x14ac:dyDescent="0.35">
      <c r="A4" s="69" t="s">
        <v>27</v>
      </c>
      <c r="B4" s="85" t="s">
        <v>42</v>
      </c>
      <c r="C4" s="85"/>
      <c r="D4" s="69" t="s">
        <v>43</v>
      </c>
      <c r="E4" s="69" t="s">
        <v>23</v>
      </c>
      <c r="F4" s="69" t="s">
        <v>44</v>
      </c>
    </row>
    <row r="5" spans="1:6" ht="27" customHeight="1" x14ac:dyDescent="0.35">
      <c r="A5" s="44">
        <f>Summary!M28</f>
        <v>0</v>
      </c>
      <c r="B5" s="98">
        <f>Summary!G28</f>
        <v>0</v>
      </c>
      <c r="C5" s="88"/>
      <c r="D5" s="44">
        <f>Summary!P28</f>
        <v>0</v>
      </c>
      <c r="E5" s="73">
        <f>Summary!I28</f>
        <v>0</v>
      </c>
      <c r="F5" s="73">
        <f>Summary!J28</f>
        <v>0</v>
      </c>
    </row>
    <row r="6" spans="1:6" ht="24.75" customHeight="1" x14ac:dyDescent="0.35">
      <c r="A6" s="69" t="s">
        <v>45</v>
      </c>
      <c r="B6" s="69" t="s">
        <v>46</v>
      </c>
      <c r="C6" s="85" t="s">
        <v>47</v>
      </c>
      <c r="D6" s="85"/>
      <c r="E6" s="89" t="s">
        <v>31</v>
      </c>
      <c r="F6" s="90"/>
    </row>
    <row r="7" spans="1:6" ht="27" customHeight="1" x14ac:dyDescent="0.35">
      <c r="A7" s="43">
        <f>Summary!L28</f>
        <v>0</v>
      </c>
      <c r="B7" s="71">
        <f>Summary!N28</f>
        <v>0</v>
      </c>
      <c r="C7" s="98">
        <f>Summary!O28</f>
        <v>0</v>
      </c>
      <c r="D7" s="88"/>
      <c r="E7" s="91">
        <f>Summary!Q28</f>
        <v>0</v>
      </c>
      <c r="F7" s="92"/>
    </row>
    <row r="8" spans="1:6" ht="33.65" customHeight="1" x14ac:dyDescent="0.35">
      <c r="A8" s="85" t="s">
        <v>33</v>
      </c>
      <c r="B8" s="85"/>
      <c r="C8" s="37">
        <f>Summary!S28</f>
        <v>0</v>
      </c>
      <c r="D8" s="85" t="s">
        <v>34</v>
      </c>
      <c r="E8" s="85"/>
      <c r="F8" s="72">
        <f>Summary!T28</f>
        <v>0</v>
      </c>
    </row>
    <row r="9" spans="1:6" ht="38.25" customHeight="1" x14ac:dyDescent="0.35">
      <c r="A9" s="93" t="s">
        <v>32</v>
      </c>
      <c r="B9" s="94"/>
      <c r="C9" s="99">
        <f>Summary!R28</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x14ac:dyDescent="0.35">
      <c r="A12" s="39" t="s">
        <v>55</v>
      </c>
      <c r="B12" s="39" t="s">
        <v>1681</v>
      </c>
      <c r="C12" s="39"/>
      <c r="D12" s="39"/>
      <c r="E12" s="40"/>
      <c r="F12" s="40"/>
    </row>
    <row r="13" spans="1:6" ht="24" x14ac:dyDescent="0.35">
      <c r="A13" s="41" t="s">
        <v>57</v>
      </c>
      <c r="B13" s="41" t="s">
        <v>1682</v>
      </c>
      <c r="C13" s="41" t="s">
        <v>394</v>
      </c>
      <c r="D13" s="41"/>
      <c r="E13" s="42"/>
      <c r="F13" s="42"/>
    </row>
    <row r="14" spans="1:6" ht="60" x14ac:dyDescent="0.35">
      <c r="A14" s="39" t="s">
        <v>58</v>
      </c>
      <c r="B14" s="39" t="s">
        <v>1683</v>
      </c>
      <c r="C14" s="39" t="s">
        <v>1684</v>
      </c>
      <c r="D14" s="39"/>
      <c r="E14" s="40"/>
      <c r="F14" s="40"/>
    </row>
    <row r="15" spans="1:6" x14ac:dyDescent="0.35">
      <c r="A15" s="41" t="s">
        <v>59</v>
      </c>
      <c r="B15" s="41" t="s">
        <v>1685</v>
      </c>
      <c r="C15" s="41"/>
      <c r="D15" s="41"/>
      <c r="E15" s="42"/>
      <c r="F15" s="42"/>
    </row>
    <row r="16" spans="1:6" ht="24" x14ac:dyDescent="0.35">
      <c r="A16" s="39" t="s">
        <v>60</v>
      </c>
      <c r="B16" s="39" t="s">
        <v>1686</v>
      </c>
      <c r="C16" s="39" t="s">
        <v>1687</v>
      </c>
      <c r="D16" s="39"/>
      <c r="E16" s="40"/>
      <c r="F16" s="40"/>
    </row>
    <row r="17" spans="1:6" ht="24" x14ac:dyDescent="0.35">
      <c r="A17" s="41" t="s">
        <v>61</v>
      </c>
      <c r="B17" s="41" t="s">
        <v>1688</v>
      </c>
      <c r="C17" s="41" t="s">
        <v>1689</v>
      </c>
      <c r="D17" s="41"/>
      <c r="E17" s="42"/>
      <c r="F17" s="42"/>
    </row>
    <row r="18" spans="1:6" x14ac:dyDescent="0.35">
      <c r="A18" s="39" t="s">
        <v>63</v>
      </c>
      <c r="B18" s="39" t="s">
        <v>1690</v>
      </c>
      <c r="C18" s="39"/>
      <c r="D18" s="39"/>
      <c r="E18" s="40"/>
      <c r="F18" s="40"/>
    </row>
    <row r="19" spans="1:6" ht="108" x14ac:dyDescent="0.35">
      <c r="A19" s="41" t="s">
        <v>64</v>
      </c>
      <c r="B19" s="41" t="s">
        <v>1691</v>
      </c>
      <c r="C19" s="41" t="s">
        <v>1692</v>
      </c>
      <c r="D19" s="41"/>
      <c r="E19" s="42"/>
      <c r="F19" s="42"/>
    </row>
    <row r="20" spans="1:6" x14ac:dyDescent="0.35">
      <c r="A20" s="39" t="s">
        <v>65</v>
      </c>
      <c r="B20" s="39" t="s">
        <v>1693</v>
      </c>
      <c r="C20" s="39" t="s">
        <v>1694</v>
      </c>
      <c r="D20" s="39"/>
      <c r="E20" s="40"/>
      <c r="F20" s="40"/>
    </row>
    <row r="21" spans="1:6" x14ac:dyDescent="0.35">
      <c r="A21" s="41" t="s">
        <v>66</v>
      </c>
      <c r="B21" s="41" t="s">
        <v>1695</v>
      </c>
      <c r="C21" s="41" t="s">
        <v>1696</v>
      </c>
      <c r="D21" s="41"/>
      <c r="E21" s="42"/>
      <c r="F21" s="42"/>
    </row>
    <row r="22" spans="1:6" ht="60" x14ac:dyDescent="0.35">
      <c r="A22" s="39" t="s">
        <v>67</v>
      </c>
      <c r="B22" s="39" t="s">
        <v>1697</v>
      </c>
      <c r="C22" s="39" t="s">
        <v>1698</v>
      </c>
      <c r="D22" s="39"/>
      <c r="E22" s="40"/>
      <c r="F22" s="40"/>
    </row>
    <row r="23" spans="1:6" x14ac:dyDescent="0.35">
      <c r="A23" s="41" t="s">
        <v>68</v>
      </c>
      <c r="B23" s="41" t="s">
        <v>1699</v>
      </c>
      <c r="C23" s="41" t="s">
        <v>394</v>
      </c>
      <c r="D23" s="41"/>
      <c r="E23" s="42"/>
      <c r="F23" s="42"/>
    </row>
    <row r="24" spans="1:6" x14ac:dyDescent="0.35">
      <c r="A24" s="39" t="s">
        <v>69</v>
      </c>
      <c r="B24" s="39" t="s">
        <v>1700</v>
      </c>
      <c r="C24" s="39" t="s">
        <v>394</v>
      </c>
      <c r="D24" s="39"/>
      <c r="E24" s="40"/>
      <c r="F24" s="40"/>
    </row>
    <row r="25" spans="1:6" x14ac:dyDescent="0.35">
      <c r="A25" s="41" t="s">
        <v>70</v>
      </c>
      <c r="B25" s="41" t="s">
        <v>1701</v>
      </c>
      <c r="C25" s="41" t="s">
        <v>1702</v>
      </c>
      <c r="D25" s="41"/>
      <c r="E25" s="42"/>
      <c r="F25" s="42"/>
    </row>
    <row r="26" spans="1:6" ht="24" x14ac:dyDescent="0.35">
      <c r="A26" s="39" t="s">
        <v>71</v>
      </c>
      <c r="B26" s="39" t="s">
        <v>1703</v>
      </c>
      <c r="C26" s="39" t="s">
        <v>1704</v>
      </c>
      <c r="D26" s="39"/>
      <c r="E26" s="40"/>
      <c r="F26" s="40"/>
    </row>
    <row r="27" spans="1:6" x14ac:dyDescent="0.35">
      <c r="A27" s="41" t="s">
        <v>72</v>
      </c>
      <c r="B27" s="41" t="s">
        <v>1705</v>
      </c>
      <c r="C27" s="41"/>
      <c r="D27" s="41"/>
      <c r="E27" s="42"/>
      <c r="F27" s="42"/>
    </row>
    <row r="28" spans="1:6" ht="24" x14ac:dyDescent="0.35">
      <c r="A28" s="39" t="s">
        <v>73</v>
      </c>
      <c r="B28" s="39" t="s">
        <v>1706</v>
      </c>
      <c r="C28" s="39" t="s">
        <v>1707</v>
      </c>
      <c r="D28" s="39"/>
      <c r="E28" s="40"/>
      <c r="F28" s="40"/>
    </row>
    <row r="29" spans="1:6" ht="48" x14ac:dyDescent="0.35">
      <c r="A29" s="41" t="s">
        <v>74</v>
      </c>
      <c r="B29" s="41" t="s">
        <v>1708</v>
      </c>
      <c r="C29" s="41" t="s">
        <v>1709</v>
      </c>
      <c r="D29" s="41"/>
      <c r="E29" s="42"/>
      <c r="F29" s="42"/>
    </row>
    <row r="30" spans="1:6" x14ac:dyDescent="0.35">
      <c r="A30" s="39" t="s">
        <v>75</v>
      </c>
      <c r="B30" s="39" t="s">
        <v>1710</v>
      </c>
      <c r="C30" s="39" t="s">
        <v>1711</v>
      </c>
      <c r="D30" s="39"/>
      <c r="E30" s="40"/>
      <c r="F30" s="40"/>
    </row>
    <row r="31" spans="1:6" x14ac:dyDescent="0.35">
      <c r="A31" s="41" t="s">
        <v>76</v>
      </c>
      <c r="B31" s="41" t="s">
        <v>1712</v>
      </c>
      <c r="C31" s="41" t="s">
        <v>394</v>
      </c>
      <c r="D31" s="41"/>
      <c r="E31" s="42"/>
      <c r="F31" s="42"/>
    </row>
    <row r="32" spans="1:6" ht="36" x14ac:dyDescent="0.35">
      <c r="A32" s="39" t="s">
        <v>77</v>
      </c>
      <c r="B32" s="39" t="s">
        <v>1713</v>
      </c>
      <c r="C32" s="39" t="s">
        <v>1714</v>
      </c>
      <c r="D32" s="39"/>
      <c r="E32" s="40"/>
      <c r="F32" s="40"/>
    </row>
    <row r="33" spans="1:6" ht="24" x14ac:dyDescent="0.35">
      <c r="A33" s="41" t="s">
        <v>78</v>
      </c>
      <c r="B33" s="41" t="s">
        <v>1715</v>
      </c>
      <c r="C33" s="41" t="s">
        <v>394</v>
      </c>
      <c r="D33" s="41"/>
      <c r="E33" s="42"/>
      <c r="F33" s="42"/>
    </row>
    <row r="34" spans="1:6" x14ac:dyDescent="0.35">
      <c r="A34" s="39" t="s">
        <v>79</v>
      </c>
      <c r="B34" s="39" t="s">
        <v>1716</v>
      </c>
      <c r="C34" s="39" t="s">
        <v>394</v>
      </c>
      <c r="D34" s="39"/>
      <c r="E34" s="40"/>
      <c r="F34" s="40"/>
    </row>
    <row r="35" spans="1:6" ht="48" x14ac:dyDescent="0.35">
      <c r="A35" s="41" t="s">
        <v>80</v>
      </c>
      <c r="B35" s="41" t="s">
        <v>1717</v>
      </c>
      <c r="C35" s="41" t="s">
        <v>1718</v>
      </c>
      <c r="D35" s="41"/>
      <c r="E35" s="42"/>
      <c r="F35" s="42"/>
    </row>
    <row r="36" spans="1:6" x14ac:dyDescent="0.35">
      <c r="A36" s="39" t="s">
        <v>81</v>
      </c>
      <c r="B36" s="39" t="s">
        <v>1719</v>
      </c>
      <c r="C36" s="39" t="s">
        <v>1720</v>
      </c>
      <c r="D36" s="39"/>
      <c r="E36" s="40"/>
      <c r="F36" s="40"/>
    </row>
    <row r="37" spans="1:6" x14ac:dyDescent="0.35">
      <c r="A37" s="41" t="s">
        <v>82</v>
      </c>
      <c r="B37" s="41" t="s">
        <v>1721</v>
      </c>
      <c r="C37" s="41" t="s">
        <v>1722</v>
      </c>
      <c r="D37" s="41"/>
      <c r="E37" s="42"/>
      <c r="F37" s="42"/>
    </row>
    <row r="38" spans="1:6" x14ac:dyDescent="0.35">
      <c r="A38" s="39" t="s">
        <v>83</v>
      </c>
      <c r="B38" s="39" t="s">
        <v>1723</v>
      </c>
      <c r="C38" s="39" t="s">
        <v>1724</v>
      </c>
      <c r="D38" s="39"/>
      <c r="E38" s="40"/>
      <c r="F38" s="40"/>
    </row>
    <row r="39" spans="1:6" x14ac:dyDescent="0.35">
      <c r="A39" s="41" t="s">
        <v>84</v>
      </c>
      <c r="B39" s="41" t="s">
        <v>1725</v>
      </c>
      <c r="C39" s="41" t="s">
        <v>1726</v>
      </c>
      <c r="D39" s="41"/>
      <c r="E39" s="42"/>
      <c r="F39" s="42"/>
    </row>
    <row r="40" spans="1:6" x14ac:dyDescent="0.35">
      <c r="A40" s="39" t="s">
        <v>85</v>
      </c>
      <c r="B40" s="39" t="s">
        <v>1727</v>
      </c>
      <c r="C40" s="39"/>
      <c r="D40" s="39"/>
      <c r="E40" s="40"/>
      <c r="F40" s="40"/>
    </row>
    <row r="41" spans="1:6" ht="24" x14ac:dyDescent="0.35">
      <c r="A41" s="41" t="s">
        <v>86</v>
      </c>
      <c r="B41" s="41" t="s">
        <v>1728</v>
      </c>
      <c r="C41" s="41" t="s">
        <v>394</v>
      </c>
      <c r="D41" s="41"/>
      <c r="E41" s="42"/>
      <c r="F41" s="42"/>
    </row>
    <row r="42" spans="1:6" x14ac:dyDescent="0.35">
      <c r="A42" s="39" t="s">
        <v>87</v>
      </c>
      <c r="B42" s="39" t="s">
        <v>1729</v>
      </c>
      <c r="C42" s="39" t="s">
        <v>394</v>
      </c>
      <c r="D42" s="39"/>
      <c r="E42" s="40"/>
      <c r="F42" s="40"/>
    </row>
    <row r="43" spans="1:6" x14ac:dyDescent="0.35">
      <c r="A43" s="41" t="s">
        <v>88</v>
      </c>
      <c r="B43" s="41" t="s">
        <v>1730</v>
      </c>
      <c r="C43" s="41" t="s">
        <v>557</v>
      </c>
      <c r="D43" s="41"/>
      <c r="E43" s="42"/>
      <c r="F43" s="42"/>
    </row>
    <row r="44" spans="1:6" ht="24" x14ac:dyDescent="0.35">
      <c r="A44" s="39" t="s">
        <v>89</v>
      </c>
      <c r="B44" s="39" t="s">
        <v>1731</v>
      </c>
      <c r="C44" s="39" t="s">
        <v>394</v>
      </c>
      <c r="D44" s="39"/>
      <c r="E44" s="40"/>
      <c r="F44" s="40"/>
    </row>
    <row r="45" spans="1:6" x14ac:dyDescent="0.35">
      <c r="A45" s="41" t="s">
        <v>90</v>
      </c>
      <c r="B45" s="41" t="s">
        <v>1732</v>
      </c>
      <c r="C45" s="41" t="s">
        <v>394</v>
      </c>
      <c r="D45" s="41"/>
      <c r="E45" s="42"/>
      <c r="F45" s="42"/>
    </row>
    <row r="46" spans="1:6" ht="24" x14ac:dyDescent="0.35">
      <c r="A46" s="39" t="s">
        <v>91</v>
      </c>
      <c r="B46" s="39" t="s">
        <v>1733</v>
      </c>
      <c r="C46" s="39" t="s">
        <v>394</v>
      </c>
      <c r="D46" s="39"/>
      <c r="E46" s="40"/>
      <c r="F46" s="40"/>
    </row>
    <row r="47" spans="1:6" x14ac:dyDescent="0.35">
      <c r="A47" s="41" t="s">
        <v>92</v>
      </c>
      <c r="B47" s="41" t="s">
        <v>1734</v>
      </c>
      <c r="C47" s="41" t="s">
        <v>394</v>
      </c>
      <c r="D47" s="41"/>
      <c r="E47" s="42"/>
      <c r="F47" s="42"/>
    </row>
    <row r="48" spans="1:6" x14ac:dyDescent="0.35">
      <c r="A48" s="39" t="s">
        <v>93</v>
      </c>
      <c r="B48" s="39" t="s">
        <v>1735</v>
      </c>
      <c r="C48" s="39" t="s">
        <v>394</v>
      </c>
      <c r="D48" s="39"/>
      <c r="E48" s="40"/>
      <c r="F48" s="40"/>
    </row>
    <row r="49" spans="1:6" x14ac:dyDescent="0.35">
      <c r="A49" s="41" t="s">
        <v>94</v>
      </c>
      <c r="B49" s="41" t="s">
        <v>1736</v>
      </c>
      <c r="C49" s="41"/>
      <c r="D49" s="41"/>
      <c r="E49" s="42"/>
      <c r="F49" s="42"/>
    </row>
    <row r="50" spans="1:6" ht="24" x14ac:dyDescent="0.35">
      <c r="A50" s="39" t="s">
        <v>95</v>
      </c>
      <c r="B50" s="39" t="s">
        <v>1737</v>
      </c>
      <c r="C50" s="39" t="s">
        <v>1738</v>
      </c>
      <c r="D50" s="39"/>
      <c r="E50" s="40"/>
      <c r="F50" s="40"/>
    </row>
    <row r="51" spans="1:6" x14ac:dyDescent="0.35">
      <c r="A51" s="41" t="s">
        <v>96</v>
      </c>
      <c r="B51" s="41" t="s">
        <v>1739</v>
      </c>
      <c r="C51" s="41" t="s">
        <v>1740</v>
      </c>
      <c r="D51" s="41"/>
      <c r="E51" s="42"/>
      <c r="F51" s="42"/>
    </row>
    <row r="52" spans="1:6" x14ac:dyDescent="0.35">
      <c r="A52" s="39" t="s">
        <v>97</v>
      </c>
      <c r="B52" s="39" t="s">
        <v>1741</v>
      </c>
      <c r="C52" s="39" t="s">
        <v>394</v>
      </c>
      <c r="D52" s="39"/>
      <c r="E52" s="40"/>
      <c r="F52" s="40"/>
    </row>
    <row r="53" spans="1:6" x14ac:dyDescent="0.35">
      <c r="A53" s="41" t="s">
        <v>98</v>
      </c>
      <c r="B53" s="41" t="s">
        <v>1742</v>
      </c>
      <c r="C53" s="41" t="s">
        <v>441</v>
      </c>
      <c r="D53" s="41"/>
      <c r="E53" s="42"/>
      <c r="F53" s="42"/>
    </row>
    <row r="54" spans="1:6" x14ac:dyDescent="0.35">
      <c r="A54" s="39" t="s">
        <v>99</v>
      </c>
      <c r="B54" s="39" t="s">
        <v>1743</v>
      </c>
      <c r="C54" s="39" t="s">
        <v>441</v>
      </c>
      <c r="D54" s="39"/>
      <c r="E54" s="40"/>
      <c r="F54" s="40"/>
    </row>
    <row r="55" spans="1:6" x14ac:dyDescent="0.35">
      <c r="A55" s="41" t="s">
        <v>100</v>
      </c>
      <c r="B55" s="41" t="s">
        <v>1744</v>
      </c>
      <c r="C55" s="41" t="s">
        <v>441</v>
      </c>
      <c r="D55" s="41"/>
      <c r="E55" s="42"/>
      <c r="F55" s="42"/>
    </row>
    <row r="56" spans="1:6" ht="48" x14ac:dyDescent="0.35">
      <c r="A56" s="39" t="s">
        <v>101</v>
      </c>
      <c r="B56" s="39" t="s">
        <v>1745</v>
      </c>
      <c r="C56" s="39" t="s">
        <v>1746</v>
      </c>
      <c r="D56" s="39"/>
      <c r="E56" s="40"/>
      <c r="F56" s="40"/>
    </row>
    <row r="57" spans="1:6" x14ac:dyDescent="0.35">
      <c r="A57" s="41" t="s">
        <v>102</v>
      </c>
      <c r="B57" s="41" t="s">
        <v>1747</v>
      </c>
      <c r="C57" s="41" t="s">
        <v>394</v>
      </c>
      <c r="D57" s="41"/>
      <c r="E57" s="42"/>
      <c r="F57" s="42"/>
    </row>
    <row r="58" spans="1:6" x14ac:dyDescent="0.35">
      <c r="A58" s="39" t="s">
        <v>103</v>
      </c>
      <c r="B58" s="39" t="s">
        <v>1748</v>
      </c>
      <c r="C58" s="39" t="s">
        <v>394</v>
      </c>
      <c r="D58" s="39"/>
      <c r="E58" s="40"/>
      <c r="F58" s="40"/>
    </row>
    <row r="59" spans="1:6" ht="84" x14ac:dyDescent="0.35">
      <c r="A59" s="41" t="s">
        <v>104</v>
      </c>
      <c r="B59" s="41" t="s">
        <v>1749</v>
      </c>
      <c r="C59" s="41" t="s">
        <v>1750</v>
      </c>
      <c r="D59" s="41"/>
      <c r="E59" s="42"/>
      <c r="F59" s="42"/>
    </row>
    <row r="60" spans="1:6" ht="36" x14ac:dyDescent="0.35">
      <c r="A60" s="39" t="s">
        <v>105</v>
      </c>
      <c r="B60" s="39" t="s">
        <v>1751</v>
      </c>
      <c r="C60" s="39" t="s">
        <v>394</v>
      </c>
      <c r="D60" s="39"/>
      <c r="E60" s="40"/>
      <c r="F60" s="40"/>
    </row>
    <row r="61" spans="1:6" x14ac:dyDescent="0.35">
      <c r="A61" s="41" t="s">
        <v>106</v>
      </c>
      <c r="B61" s="41" t="s">
        <v>1752</v>
      </c>
      <c r="C61" s="41"/>
      <c r="D61" s="41"/>
      <c r="E61" s="42"/>
      <c r="F61" s="42"/>
    </row>
    <row r="62" spans="1:6" x14ac:dyDescent="0.35">
      <c r="A62" s="39" t="s">
        <v>107</v>
      </c>
      <c r="B62" s="39" t="s">
        <v>534</v>
      </c>
      <c r="C62" s="39" t="s">
        <v>1753</v>
      </c>
      <c r="D62" s="39"/>
      <c r="E62" s="40"/>
      <c r="F62" s="40"/>
    </row>
    <row r="63" spans="1:6" x14ac:dyDescent="0.35">
      <c r="A63" s="41" t="s">
        <v>108</v>
      </c>
      <c r="B63" s="41" t="s">
        <v>1754</v>
      </c>
      <c r="C63" s="41" t="s">
        <v>394</v>
      </c>
      <c r="D63" s="41"/>
      <c r="E63" s="42"/>
      <c r="F63" s="42"/>
    </row>
    <row r="64" spans="1:6" ht="24" x14ac:dyDescent="0.35">
      <c r="A64" s="39" t="s">
        <v>109</v>
      </c>
      <c r="B64" s="39" t="s">
        <v>1755</v>
      </c>
      <c r="C64" s="39" t="s">
        <v>394</v>
      </c>
      <c r="D64" s="39"/>
      <c r="E64" s="40"/>
      <c r="F64" s="40"/>
    </row>
    <row r="65" spans="1:6" x14ac:dyDescent="0.35">
      <c r="A65" s="41" t="s">
        <v>110</v>
      </c>
      <c r="B65" s="41" t="s">
        <v>1756</v>
      </c>
      <c r="C65" s="41" t="s">
        <v>394</v>
      </c>
      <c r="D65" s="41"/>
      <c r="E65" s="42"/>
      <c r="F65" s="42"/>
    </row>
    <row r="66" spans="1:6" x14ac:dyDescent="0.35">
      <c r="A66" s="39" t="s">
        <v>111</v>
      </c>
      <c r="B66" s="39" t="s">
        <v>1757</v>
      </c>
      <c r="C66" s="39" t="s">
        <v>394</v>
      </c>
      <c r="D66" s="39"/>
      <c r="E66" s="40"/>
      <c r="F66" s="40"/>
    </row>
    <row r="67" spans="1:6" x14ac:dyDescent="0.35">
      <c r="A67" s="41" t="s">
        <v>112</v>
      </c>
      <c r="B67" s="41" t="s">
        <v>1744</v>
      </c>
      <c r="C67" s="41" t="s">
        <v>394</v>
      </c>
      <c r="D67" s="41"/>
      <c r="E67" s="42"/>
      <c r="F67" s="42"/>
    </row>
    <row r="68" spans="1:6" x14ac:dyDescent="0.35">
      <c r="A68" s="39" t="s">
        <v>113</v>
      </c>
      <c r="B68" s="39" t="s">
        <v>1758</v>
      </c>
      <c r="C68" s="39" t="s">
        <v>441</v>
      </c>
      <c r="D68" s="39"/>
      <c r="E68" s="40"/>
      <c r="F68" s="40"/>
    </row>
    <row r="69" spans="1:6" x14ac:dyDescent="0.35">
      <c r="A69" s="41" t="s">
        <v>114</v>
      </c>
      <c r="B69" s="41" t="s">
        <v>1759</v>
      </c>
      <c r="C69" s="41" t="s">
        <v>441</v>
      </c>
      <c r="D69" s="41"/>
      <c r="E69" s="42"/>
      <c r="F69" s="42"/>
    </row>
    <row r="70" spans="1:6" x14ac:dyDescent="0.35">
      <c r="A70" s="39" t="s">
        <v>116</v>
      </c>
      <c r="B70" s="39" t="s">
        <v>1760</v>
      </c>
      <c r="C70" s="39" t="s">
        <v>394</v>
      </c>
      <c r="D70" s="39"/>
      <c r="E70" s="40"/>
      <c r="F70" s="40"/>
    </row>
    <row r="71" spans="1:6" ht="24" x14ac:dyDescent="0.35">
      <c r="A71" s="41" t="s">
        <v>117</v>
      </c>
      <c r="B71" s="41" t="s">
        <v>1761</v>
      </c>
      <c r="C71" s="41" t="s">
        <v>394</v>
      </c>
      <c r="D71" s="41"/>
      <c r="E71" s="42"/>
      <c r="F71" s="42"/>
    </row>
    <row r="72" spans="1:6" ht="24" x14ac:dyDescent="0.35">
      <c r="A72" s="39" t="s">
        <v>118</v>
      </c>
      <c r="B72" s="39" t="s">
        <v>1762</v>
      </c>
      <c r="C72" s="39" t="s">
        <v>394</v>
      </c>
      <c r="D72" s="39"/>
      <c r="E72" s="40"/>
      <c r="F72" s="40"/>
    </row>
    <row r="73" spans="1:6" x14ac:dyDescent="0.35">
      <c r="A73" s="41" t="s">
        <v>119</v>
      </c>
      <c r="B73" s="41" t="s">
        <v>1763</v>
      </c>
      <c r="C73" s="41"/>
      <c r="D73" s="41"/>
      <c r="E73" s="42"/>
      <c r="F73" s="42"/>
    </row>
    <row r="74" spans="1:6" ht="24" x14ac:dyDescent="0.35">
      <c r="A74" s="39" t="s">
        <v>120</v>
      </c>
      <c r="B74" s="39" t="s">
        <v>1764</v>
      </c>
      <c r="C74" s="39" t="s">
        <v>1765</v>
      </c>
      <c r="D74" s="39"/>
      <c r="E74" s="40"/>
      <c r="F74" s="40"/>
    </row>
    <row r="75" spans="1:6" ht="24" x14ac:dyDescent="0.35">
      <c r="A75" s="41" t="s">
        <v>121</v>
      </c>
      <c r="B75" s="41" t="s">
        <v>1766</v>
      </c>
      <c r="C75" s="41" t="s">
        <v>1767</v>
      </c>
      <c r="D75" s="41"/>
      <c r="E75" s="42"/>
      <c r="F75" s="42"/>
    </row>
    <row r="76" spans="1:6" x14ac:dyDescent="0.35">
      <c r="A76" s="39" t="s">
        <v>122</v>
      </c>
      <c r="B76" s="39" t="s">
        <v>1768</v>
      </c>
      <c r="C76" s="39"/>
      <c r="D76" s="39"/>
      <c r="E76" s="40"/>
      <c r="F76" s="40"/>
    </row>
    <row r="77" spans="1:6" ht="24" x14ac:dyDescent="0.35">
      <c r="A77" s="41" t="s">
        <v>123</v>
      </c>
      <c r="B77" s="41" t="s">
        <v>1769</v>
      </c>
      <c r="C77" s="41" t="s">
        <v>1770</v>
      </c>
      <c r="D77" s="41"/>
      <c r="E77" s="42"/>
      <c r="F77" s="42"/>
    </row>
    <row r="78" spans="1:6" ht="24" x14ac:dyDescent="0.35">
      <c r="A78" s="39" t="s">
        <v>124</v>
      </c>
      <c r="B78" s="39" t="s">
        <v>1771</v>
      </c>
      <c r="C78" s="39" t="s">
        <v>394</v>
      </c>
      <c r="D78" s="39"/>
      <c r="E78" s="40"/>
      <c r="F78" s="40"/>
    </row>
    <row r="79" spans="1:6" x14ac:dyDescent="0.35">
      <c r="A79" s="41" t="s">
        <v>125</v>
      </c>
      <c r="B79" s="41" t="s">
        <v>1772</v>
      </c>
      <c r="C79" s="41" t="s">
        <v>394</v>
      </c>
      <c r="D79" s="41"/>
      <c r="E79" s="42"/>
      <c r="F79" s="42"/>
    </row>
    <row r="80" spans="1:6" x14ac:dyDescent="0.35">
      <c r="A80" s="39" t="s">
        <v>126</v>
      </c>
      <c r="B80" s="39" t="s">
        <v>1773</v>
      </c>
      <c r="C80" s="39" t="s">
        <v>394</v>
      </c>
      <c r="D80" s="39"/>
      <c r="E80" s="40"/>
      <c r="F80" s="40"/>
    </row>
    <row r="81" spans="1:6" x14ac:dyDescent="0.35">
      <c r="A81" s="41" t="s">
        <v>127</v>
      </c>
      <c r="B81" s="41" t="s">
        <v>1774</v>
      </c>
      <c r="C81" s="41" t="s">
        <v>394</v>
      </c>
      <c r="D81" s="41"/>
      <c r="E81" s="42"/>
      <c r="F81" s="42"/>
    </row>
    <row r="82" spans="1:6" ht="24" x14ac:dyDescent="0.35">
      <c r="A82" s="39" t="s">
        <v>128</v>
      </c>
      <c r="B82" s="39" t="s">
        <v>1775</v>
      </c>
      <c r="C82" s="39" t="s">
        <v>394</v>
      </c>
      <c r="D82" s="39"/>
      <c r="E82" s="40"/>
      <c r="F82" s="40"/>
    </row>
    <row r="83" spans="1:6" x14ac:dyDescent="0.35">
      <c r="A83" s="41" t="s">
        <v>129</v>
      </c>
      <c r="B83" s="41" t="s">
        <v>1776</v>
      </c>
      <c r="C83" s="41" t="s">
        <v>1777</v>
      </c>
      <c r="D83" s="41"/>
      <c r="E83" s="42"/>
      <c r="F83" s="42"/>
    </row>
    <row r="84" spans="1:6" ht="36" x14ac:dyDescent="0.35">
      <c r="A84" s="39" t="s">
        <v>130</v>
      </c>
      <c r="B84" s="39" t="s">
        <v>1778</v>
      </c>
      <c r="C84" s="39" t="s">
        <v>1779</v>
      </c>
      <c r="D84" s="39"/>
      <c r="E84" s="40"/>
      <c r="F84" s="40"/>
    </row>
    <row r="85" spans="1:6" ht="24" x14ac:dyDescent="0.35">
      <c r="A85" s="41" t="s">
        <v>131</v>
      </c>
      <c r="B85" s="41" t="s">
        <v>1780</v>
      </c>
      <c r="C85" s="41" t="s">
        <v>394</v>
      </c>
      <c r="D85" s="41"/>
      <c r="E85" s="42"/>
      <c r="F85" s="42"/>
    </row>
    <row r="86" spans="1:6" x14ac:dyDescent="0.35">
      <c r="A86" s="39" t="s">
        <v>132</v>
      </c>
      <c r="B86" s="39" t="s">
        <v>1781</v>
      </c>
      <c r="C86" s="39" t="s">
        <v>394</v>
      </c>
      <c r="D86" s="39"/>
      <c r="E86" s="40"/>
      <c r="F86" s="40"/>
    </row>
    <row r="87" spans="1:6" x14ac:dyDescent="0.35">
      <c r="A87" s="41" t="s">
        <v>135</v>
      </c>
      <c r="B87" s="41" t="s">
        <v>1782</v>
      </c>
      <c r="C87" s="41" t="s">
        <v>394</v>
      </c>
      <c r="D87" s="41"/>
      <c r="E87" s="42"/>
      <c r="F87" s="42"/>
    </row>
    <row r="88" spans="1:6" x14ac:dyDescent="0.35">
      <c r="A88" s="39" t="s">
        <v>136</v>
      </c>
      <c r="B88" s="39" t="s">
        <v>1783</v>
      </c>
      <c r="C88" s="39" t="s">
        <v>394</v>
      </c>
      <c r="D88" s="39"/>
      <c r="E88" s="40"/>
      <c r="F88" s="40"/>
    </row>
    <row r="89" spans="1:6" x14ac:dyDescent="0.35">
      <c r="A89" s="41" t="s">
        <v>197</v>
      </c>
      <c r="B89" s="41" t="s">
        <v>1784</v>
      </c>
      <c r="C89" s="41"/>
      <c r="D89" s="41"/>
      <c r="E89" s="42"/>
      <c r="F89" s="42"/>
    </row>
    <row r="90" spans="1:6" x14ac:dyDescent="0.35">
      <c r="A90" s="39" t="s">
        <v>198</v>
      </c>
      <c r="B90" s="39" t="s">
        <v>1785</v>
      </c>
      <c r="C90" s="39" t="s">
        <v>394</v>
      </c>
      <c r="D90" s="39"/>
      <c r="E90" s="40"/>
      <c r="F90" s="40"/>
    </row>
    <row r="91" spans="1:6" x14ac:dyDescent="0.35">
      <c r="A91" s="41" t="s">
        <v>199</v>
      </c>
      <c r="B91" s="41" t="s">
        <v>1786</v>
      </c>
      <c r="C91" s="41" t="s">
        <v>394</v>
      </c>
      <c r="D91" s="41"/>
      <c r="E91" s="42"/>
      <c r="F91" s="42"/>
    </row>
    <row r="92" spans="1:6" x14ac:dyDescent="0.35">
      <c r="A92" s="39" t="s">
        <v>200</v>
      </c>
      <c r="B92" s="39" t="s">
        <v>1787</v>
      </c>
      <c r="C92" s="39"/>
      <c r="D92" s="39"/>
      <c r="E92" s="40"/>
      <c r="F92" s="40"/>
    </row>
    <row r="93" spans="1:6" ht="48" x14ac:dyDescent="0.35">
      <c r="A93" s="41" t="s">
        <v>201</v>
      </c>
      <c r="B93" s="41" t="s">
        <v>1788</v>
      </c>
      <c r="C93" s="41" t="s">
        <v>1789</v>
      </c>
      <c r="D93" s="41"/>
      <c r="E93" s="42"/>
      <c r="F93" s="42"/>
    </row>
    <row r="94" spans="1:6" x14ac:dyDescent="0.35">
      <c r="A94" s="39" t="s">
        <v>202</v>
      </c>
      <c r="B94" s="39" t="s">
        <v>1790</v>
      </c>
      <c r="C94" s="39" t="s">
        <v>394</v>
      </c>
      <c r="D94" s="39"/>
      <c r="E94" s="40"/>
      <c r="F94" s="40"/>
    </row>
    <row r="95" spans="1:6" ht="48" x14ac:dyDescent="0.35">
      <c r="A95" s="41" t="s">
        <v>203</v>
      </c>
      <c r="B95" s="41" t="s">
        <v>1791</v>
      </c>
      <c r="C95" s="41" t="s">
        <v>557</v>
      </c>
      <c r="D95" s="41"/>
      <c r="E95" s="42"/>
      <c r="F95" s="42"/>
    </row>
    <row r="96" spans="1:6" ht="24" x14ac:dyDescent="0.35">
      <c r="A96" s="39" t="s">
        <v>204</v>
      </c>
      <c r="B96" s="39" t="s">
        <v>1792</v>
      </c>
      <c r="C96" s="39" t="s">
        <v>557</v>
      </c>
      <c r="D96" s="39"/>
      <c r="E96" s="40"/>
      <c r="F96" s="40"/>
    </row>
    <row r="97" spans="1:6" ht="24" x14ac:dyDescent="0.35">
      <c r="A97" s="41" t="s">
        <v>304</v>
      </c>
      <c r="B97" s="41" t="s">
        <v>1793</v>
      </c>
      <c r="C97" s="41" t="s">
        <v>394</v>
      </c>
      <c r="D97" s="41"/>
      <c r="E97" s="42"/>
      <c r="F97" s="42"/>
    </row>
    <row r="98" spans="1:6" ht="24" x14ac:dyDescent="0.35">
      <c r="A98" s="39" t="s">
        <v>305</v>
      </c>
      <c r="B98" s="39" t="s">
        <v>1794</v>
      </c>
      <c r="C98" s="39" t="s">
        <v>394</v>
      </c>
      <c r="D98" s="39"/>
      <c r="E98" s="40"/>
      <c r="F98" s="40"/>
    </row>
    <row r="99" spans="1:6" x14ac:dyDescent="0.35">
      <c r="A99" s="41" t="s">
        <v>306</v>
      </c>
      <c r="B99" s="41" t="s">
        <v>1795</v>
      </c>
      <c r="C99" s="41"/>
      <c r="D99" s="41"/>
      <c r="E99" s="42"/>
      <c r="F99" s="42"/>
    </row>
    <row r="100" spans="1:6" x14ac:dyDescent="0.35">
      <c r="A100" s="39" t="s">
        <v>668</v>
      </c>
      <c r="B100" s="39" t="s">
        <v>1796</v>
      </c>
      <c r="C100" s="39"/>
      <c r="D100" s="39"/>
      <c r="E100" s="40"/>
      <c r="F100" s="40"/>
    </row>
    <row r="101" spans="1:6" x14ac:dyDescent="0.35">
      <c r="A101" s="41" t="s">
        <v>669</v>
      </c>
      <c r="B101" s="41" t="s">
        <v>1797</v>
      </c>
      <c r="C101" s="41" t="s">
        <v>394</v>
      </c>
      <c r="D101" s="41"/>
      <c r="E101" s="42"/>
      <c r="F101" s="42"/>
    </row>
    <row r="102" spans="1:6" x14ac:dyDescent="0.35">
      <c r="A102" s="39" t="s">
        <v>670</v>
      </c>
      <c r="B102" s="39" t="s">
        <v>1798</v>
      </c>
      <c r="C102" s="39" t="s">
        <v>394</v>
      </c>
      <c r="D102" s="39"/>
      <c r="E102" s="40"/>
      <c r="F102" s="40"/>
    </row>
    <row r="103" spans="1:6" x14ac:dyDescent="0.35">
      <c r="A103" s="41" t="s">
        <v>671</v>
      </c>
      <c r="B103" s="41" t="s">
        <v>1799</v>
      </c>
      <c r="C103" s="41"/>
      <c r="D103" s="41"/>
      <c r="E103" s="42"/>
      <c r="F103" s="42"/>
    </row>
    <row r="104" spans="1:6" ht="72" x14ac:dyDescent="0.35">
      <c r="A104" s="39" t="s">
        <v>672</v>
      </c>
      <c r="B104" s="39" t="s">
        <v>1800</v>
      </c>
      <c r="C104" s="39" t="s">
        <v>394</v>
      </c>
      <c r="D104" s="39"/>
      <c r="E104" s="40"/>
      <c r="F104" s="40"/>
    </row>
    <row r="105" spans="1:6" ht="36" x14ac:dyDescent="0.35">
      <c r="A105" s="41" t="s">
        <v>673</v>
      </c>
      <c r="B105" s="41" t="s">
        <v>1801</v>
      </c>
      <c r="C105" s="41" t="s">
        <v>873</v>
      </c>
      <c r="D105" s="41"/>
      <c r="E105" s="42"/>
      <c r="F105" s="42"/>
    </row>
    <row r="106" spans="1:6" ht="24" x14ac:dyDescent="0.35">
      <c r="A106" s="39" t="s">
        <v>674</v>
      </c>
      <c r="B106" s="39" t="s">
        <v>874</v>
      </c>
      <c r="C106" s="39" t="s">
        <v>875</v>
      </c>
      <c r="D106" s="39"/>
      <c r="E106" s="40"/>
      <c r="F106" s="40"/>
    </row>
    <row r="108" spans="1:6" x14ac:dyDescent="0.35">
      <c r="A108" s="84" t="s">
        <v>133</v>
      </c>
      <c r="B108" s="84"/>
      <c r="C108" s="84"/>
      <c r="D108" s="84"/>
      <c r="E108" s="84" t="s">
        <v>134</v>
      </c>
      <c r="F108" s="84"/>
    </row>
  </sheetData>
  <sheetProtection algorithmName="SHA-512" hashValue="lP+OU7F35rJ73wadAJYbutzr/YafM2vM+EJHXzvV62VoewmnSaaJUXQYeguKip3pBdLvYapb6Yz8AuZuYt/e5g==" saltValue="4f2DajKgo5qXlA6O4HAJgQ==" spinCount="100000" sheet="1" objects="1" scenarios="1"/>
  <mergeCells count="16">
    <mergeCell ref="A10:F10"/>
    <mergeCell ref="A108:D108"/>
    <mergeCell ref="E108:F108"/>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413A9-A090-4C02-B31C-F0A8630593F6}">
  <dimension ref="A1:F63"/>
  <sheetViews>
    <sheetView zoomScaleNormal="100" workbookViewId="0">
      <selection activeCell="H7" sqref="H7"/>
    </sheetView>
  </sheetViews>
  <sheetFormatPr defaultRowHeight="14.5" x14ac:dyDescent="0.35"/>
  <cols>
    <col min="1" max="1" width="11.54296875" style="66"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57" t="s">
        <v>16</v>
      </c>
      <c r="B2" s="47" t="s">
        <v>17</v>
      </c>
      <c r="C2" s="47" t="s">
        <v>19</v>
      </c>
      <c r="D2" s="85" t="s">
        <v>18</v>
      </c>
      <c r="E2" s="85"/>
      <c r="F2" s="47" t="s">
        <v>25</v>
      </c>
    </row>
    <row r="3" spans="1:6" ht="27" customHeight="1" x14ac:dyDescent="0.35">
      <c r="A3" s="58">
        <f>Summary!A2</f>
        <v>1</v>
      </c>
      <c r="B3" s="10" t="str">
        <f>Summary!B2</f>
        <v>MAL20015</v>
      </c>
      <c r="C3" s="48">
        <f>Summary!D2</f>
        <v>0</v>
      </c>
      <c r="D3" s="88" t="str">
        <f>Summary!C2</f>
        <v>VENTILATOR TRANSPORT ADULT &amp; PEDIATRIC</v>
      </c>
      <c r="E3" s="88"/>
      <c r="F3" s="48">
        <f>Summary!K2</f>
        <v>0</v>
      </c>
    </row>
    <row r="4" spans="1:6" ht="37.15" customHeight="1" x14ac:dyDescent="0.35">
      <c r="A4" s="57" t="s">
        <v>27</v>
      </c>
      <c r="B4" s="85" t="s">
        <v>42</v>
      </c>
      <c r="C4" s="85"/>
      <c r="D4" s="47" t="s">
        <v>43</v>
      </c>
      <c r="E4" s="47" t="s">
        <v>23</v>
      </c>
      <c r="F4" s="47" t="s">
        <v>44</v>
      </c>
    </row>
    <row r="5" spans="1:6" ht="27" customHeight="1" x14ac:dyDescent="0.35">
      <c r="A5" s="44">
        <f>Summary!M2</f>
        <v>0</v>
      </c>
      <c r="B5" s="88">
        <f>Summary!G2</f>
        <v>0</v>
      </c>
      <c r="C5" s="88"/>
      <c r="D5" s="44">
        <f>Summary!P2</f>
        <v>0</v>
      </c>
      <c r="E5" s="48">
        <f>Summary!I2</f>
        <v>0</v>
      </c>
      <c r="F5" s="48">
        <f>Summary!J2</f>
        <v>0</v>
      </c>
    </row>
    <row r="6" spans="1:6" ht="24.75" customHeight="1" x14ac:dyDescent="0.35">
      <c r="A6" s="57" t="s">
        <v>45</v>
      </c>
      <c r="B6" s="47" t="s">
        <v>46</v>
      </c>
      <c r="C6" s="85" t="s">
        <v>47</v>
      </c>
      <c r="D6" s="85"/>
      <c r="E6" s="89" t="s">
        <v>31</v>
      </c>
      <c r="F6" s="90"/>
    </row>
    <row r="7" spans="1:6" ht="27" customHeight="1" x14ac:dyDescent="0.35">
      <c r="A7" s="45">
        <f>Summary!L2</f>
        <v>0</v>
      </c>
      <c r="B7" s="49">
        <f>Summary!N2</f>
        <v>0</v>
      </c>
      <c r="C7" s="88">
        <f>Summary!O2</f>
        <v>0</v>
      </c>
      <c r="D7" s="88"/>
      <c r="E7" s="91">
        <f>Summary!Q2</f>
        <v>0</v>
      </c>
      <c r="F7" s="92"/>
    </row>
    <row r="8" spans="1:6" ht="33.65" customHeight="1" x14ac:dyDescent="0.35">
      <c r="A8" s="85" t="s">
        <v>33</v>
      </c>
      <c r="B8" s="85"/>
      <c r="C8" s="37">
        <f>Summary!S2</f>
        <v>0</v>
      </c>
      <c r="D8" s="85" t="s">
        <v>34</v>
      </c>
      <c r="E8" s="85"/>
      <c r="F8" s="50">
        <f>Summary!T2</f>
        <v>0</v>
      </c>
    </row>
    <row r="9" spans="1:6" ht="38.25" customHeight="1" x14ac:dyDescent="0.35">
      <c r="A9" s="93" t="s">
        <v>32</v>
      </c>
      <c r="B9" s="94"/>
      <c r="C9" s="95">
        <f>Summary!R2</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x14ac:dyDescent="0.35">
      <c r="A12" s="39" t="s">
        <v>55</v>
      </c>
      <c r="B12" s="39" t="s">
        <v>936</v>
      </c>
      <c r="C12" s="39" t="s">
        <v>937</v>
      </c>
      <c r="D12" s="39"/>
      <c r="E12" s="40"/>
      <c r="F12" s="40"/>
    </row>
    <row r="13" spans="1:6" ht="24" x14ac:dyDescent="0.35">
      <c r="A13" s="41" t="s">
        <v>57</v>
      </c>
      <c r="B13" s="41" t="s">
        <v>938</v>
      </c>
      <c r="C13" s="41" t="s">
        <v>394</v>
      </c>
      <c r="D13" s="41"/>
      <c r="E13" s="42"/>
      <c r="F13" s="42"/>
    </row>
    <row r="14" spans="1:6" x14ac:dyDescent="0.35">
      <c r="A14" s="39" t="s">
        <v>58</v>
      </c>
      <c r="B14" s="39" t="s">
        <v>939</v>
      </c>
      <c r="C14" s="39"/>
      <c r="D14" s="39"/>
      <c r="E14" s="40"/>
      <c r="F14" s="40"/>
    </row>
    <row r="15" spans="1:6" ht="48" x14ac:dyDescent="0.35">
      <c r="A15" s="41" t="s">
        <v>59</v>
      </c>
      <c r="B15" s="41" t="s">
        <v>940</v>
      </c>
      <c r="C15" s="41" t="s">
        <v>941</v>
      </c>
      <c r="D15" s="41"/>
      <c r="E15" s="42"/>
      <c r="F15" s="42"/>
    </row>
    <row r="16" spans="1:6" ht="240" x14ac:dyDescent="0.35">
      <c r="A16" s="39" t="s">
        <v>60</v>
      </c>
      <c r="B16" s="39" t="s">
        <v>940</v>
      </c>
      <c r="C16" s="39" t="s">
        <v>942</v>
      </c>
      <c r="D16" s="39"/>
      <c r="E16" s="40"/>
      <c r="F16" s="40"/>
    </row>
    <row r="17" spans="1:6" x14ac:dyDescent="0.35">
      <c r="A17" s="41" t="s">
        <v>61</v>
      </c>
      <c r="B17" s="41" t="s">
        <v>645</v>
      </c>
      <c r="C17" s="41" t="s">
        <v>943</v>
      </c>
      <c r="D17" s="41"/>
      <c r="E17" s="42"/>
      <c r="F17" s="42"/>
    </row>
    <row r="18" spans="1:6" x14ac:dyDescent="0.35">
      <c r="A18" s="39" t="s">
        <v>63</v>
      </c>
      <c r="B18" s="39" t="s">
        <v>646</v>
      </c>
      <c r="C18" s="39" t="s">
        <v>944</v>
      </c>
      <c r="D18" s="39"/>
      <c r="E18" s="40"/>
      <c r="F18" s="40"/>
    </row>
    <row r="19" spans="1:6" x14ac:dyDescent="0.35">
      <c r="A19" s="41" t="s">
        <v>64</v>
      </c>
      <c r="B19" s="41" t="s">
        <v>647</v>
      </c>
      <c r="C19" s="41" t="s">
        <v>945</v>
      </c>
      <c r="D19" s="41"/>
      <c r="E19" s="42"/>
      <c r="F19" s="42"/>
    </row>
    <row r="20" spans="1:6" x14ac:dyDescent="0.35">
      <c r="A20" s="39" t="s">
        <v>65</v>
      </c>
      <c r="B20" s="39" t="s">
        <v>648</v>
      </c>
      <c r="C20" s="39" t="s">
        <v>946</v>
      </c>
      <c r="D20" s="39"/>
      <c r="E20" s="40"/>
      <c r="F20" s="40"/>
    </row>
    <row r="21" spans="1:6" x14ac:dyDescent="0.35">
      <c r="A21" s="41" t="s">
        <v>66</v>
      </c>
      <c r="B21" s="41" t="s">
        <v>649</v>
      </c>
      <c r="C21" s="41" t="s">
        <v>947</v>
      </c>
      <c r="D21" s="41"/>
      <c r="E21" s="42"/>
      <c r="F21" s="42"/>
    </row>
    <row r="22" spans="1:6" x14ac:dyDescent="0.35">
      <c r="A22" s="39" t="s">
        <v>67</v>
      </c>
      <c r="B22" s="39" t="s">
        <v>650</v>
      </c>
      <c r="C22" s="39" t="s">
        <v>441</v>
      </c>
      <c r="D22" s="39"/>
      <c r="E22" s="40"/>
      <c r="F22" s="40"/>
    </row>
    <row r="23" spans="1:6" x14ac:dyDescent="0.35">
      <c r="A23" s="41" t="s">
        <v>68</v>
      </c>
      <c r="B23" s="41" t="s">
        <v>651</v>
      </c>
      <c r="C23" s="41" t="s">
        <v>948</v>
      </c>
      <c r="D23" s="41"/>
      <c r="E23" s="42"/>
      <c r="F23" s="42"/>
    </row>
    <row r="24" spans="1:6" ht="24" x14ac:dyDescent="0.35">
      <c r="A24" s="39" t="s">
        <v>69</v>
      </c>
      <c r="B24" s="39" t="s">
        <v>652</v>
      </c>
      <c r="C24" s="39" t="s">
        <v>653</v>
      </c>
      <c r="D24" s="39"/>
      <c r="E24" s="40"/>
      <c r="F24" s="40"/>
    </row>
    <row r="25" spans="1:6" ht="24" x14ac:dyDescent="0.35">
      <c r="A25" s="41" t="s">
        <v>70</v>
      </c>
      <c r="B25" s="41" t="s">
        <v>654</v>
      </c>
      <c r="C25" s="41" t="s">
        <v>655</v>
      </c>
      <c r="D25" s="41"/>
      <c r="E25" s="42"/>
      <c r="F25" s="42"/>
    </row>
    <row r="26" spans="1:6" x14ac:dyDescent="0.35">
      <c r="A26" s="39" t="s">
        <v>71</v>
      </c>
      <c r="B26" s="39" t="s">
        <v>656</v>
      </c>
      <c r="C26" s="39" t="s">
        <v>949</v>
      </c>
      <c r="D26" s="39"/>
      <c r="E26" s="40"/>
      <c r="F26" s="40"/>
    </row>
    <row r="27" spans="1:6" x14ac:dyDescent="0.35">
      <c r="A27" s="41" t="s">
        <v>72</v>
      </c>
      <c r="B27" s="41" t="s">
        <v>657</v>
      </c>
      <c r="C27" s="41" t="s">
        <v>950</v>
      </c>
      <c r="D27" s="41"/>
      <c r="E27" s="42"/>
      <c r="F27" s="42"/>
    </row>
    <row r="28" spans="1:6" ht="24" x14ac:dyDescent="0.35">
      <c r="A28" s="39" t="s">
        <v>73</v>
      </c>
      <c r="B28" s="39" t="s">
        <v>951</v>
      </c>
      <c r="C28" s="39" t="s">
        <v>952</v>
      </c>
      <c r="D28" s="39"/>
      <c r="E28" s="40"/>
      <c r="F28" s="40"/>
    </row>
    <row r="29" spans="1:6" x14ac:dyDescent="0.35">
      <c r="A29" s="41" t="s">
        <v>74</v>
      </c>
      <c r="B29" s="41" t="s">
        <v>150</v>
      </c>
      <c r="C29" s="41"/>
      <c r="D29" s="41"/>
      <c r="E29" s="42"/>
      <c r="F29" s="42"/>
    </row>
    <row r="30" spans="1:6" ht="36" x14ac:dyDescent="0.35">
      <c r="A30" s="39" t="s">
        <v>75</v>
      </c>
      <c r="B30" s="39" t="s">
        <v>953</v>
      </c>
      <c r="C30" s="39" t="s">
        <v>394</v>
      </c>
      <c r="D30" s="39"/>
      <c r="E30" s="40"/>
      <c r="F30" s="40"/>
    </row>
    <row r="31" spans="1:6" ht="36" x14ac:dyDescent="0.35">
      <c r="A31" s="41" t="s">
        <v>76</v>
      </c>
      <c r="B31" s="41" t="s">
        <v>954</v>
      </c>
      <c r="C31" s="41" t="s">
        <v>394</v>
      </c>
      <c r="D31" s="41"/>
      <c r="E31" s="42"/>
      <c r="F31" s="42"/>
    </row>
    <row r="32" spans="1:6" ht="36" x14ac:dyDescent="0.35">
      <c r="A32" s="39" t="s">
        <v>77</v>
      </c>
      <c r="B32" s="39" t="s">
        <v>955</v>
      </c>
      <c r="C32" s="39" t="s">
        <v>394</v>
      </c>
      <c r="D32" s="39"/>
      <c r="E32" s="40"/>
      <c r="F32" s="40"/>
    </row>
    <row r="33" spans="1:6" ht="24" x14ac:dyDescent="0.35">
      <c r="A33" s="41" t="s">
        <v>78</v>
      </c>
      <c r="B33" s="41" t="s">
        <v>956</v>
      </c>
      <c r="C33" s="41" t="s">
        <v>394</v>
      </c>
      <c r="D33" s="41"/>
      <c r="E33" s="42"/>
      <c r="F33" s="42"/>
    </row>
    <row r="34" spans="1:6" ht="36" x14ac:dyDescent="0.35">
      <c r="A34" s="39" t="s">
        <v>79</v>
      </c>
      <c r="B34" s="39" t="s">
        <v>957</v>
      </c>
      <c r="C34" s="39" t="s">
        <v>394</v>
      </c>
      <c r="D34" s="39"/>
      <c r="E34" s="40"/>
      <c r="F34" s="40"/>
    </row>
    <row r="35" spans="1:6" ht="48" x14ac:dyDescent="0.35">
      <c r="A35" s="41" t="s">
        <v>80</v>
      </c>
      <c r="B35" s="41" t="s">
        <v>958</v>
      </c>
      <c r="C35" s="41" t="s">
        <v>394</v>
      </c>
      <c r="D35" s="41"/>
      <c r="E35" s="42"/>
      <c r="F35" s="42"/>
    </row>
    <row r="36" spans="1:6" ht="24" x14ac:dyDescent="0.35">
      <c r="A36" s="39" t="s">
        <v>81</v>
      </c>
      <c r="B36" s="39" t="s">
        <v>959</v>
      </c>
      <c r="C36" s="39" t="s">
        <v>960</v>
      </c>
      <c r="D36" s="39"/>
      <c r="E36" s="40"/>
      <c r="F36" s="40"/>
    </row>
    <row r="37" spans="1:6" x14ac:dyDescent="0.35">
      <c r="A37" s="41" t="s">
        <v>82</v>
      </c>
      <c r="B37" s="41" t="s">
        <v>151</v>
      </c>
      <c r="C37" s="41"/>
      <c r="D37" s="41"/>
      <c r="E37" s="42"/>
      <c r="F37" s="42"/>
    </row>
    <row r="38" spans="1:6" x14ac:dyDescent="0.35">
      <c r="A38" s="39" t="s">
        <v>83</v>
      </c>
      <c r="B38" s="39" t="s">
        <v>961</v>
      </c>
      <c r="C38" s="39" t="s">
        <v>394</v>
      </c>
      <c r="D38" s="39"/>
      <c r="E38" s="40"/>
      <c r="F38" s="40"/>
    </row>
    <row r="39" spans="1:6" x14ac:dyDescent="0.35">
      <c r="A39" s="41" t="s">
        <v>84</v>
      </c>
      <c r="B39" s="41" t="s">
        <v>658</v>
      </c>
      <c r="C39" s="41" t="s">
        <v>394</v>
      </c>
      <c r="D39" s="41"/>
      <c r="E39" s="42"/>
      <c r="F39" s="42"/>
    </row>
    <row r="40" spans="1:6" x14ac:dyDescent="0.35">
      <c r="A40" s="39" t="s">
        <v>85</v>
      </c>
      <c r="B40" s="39" t="s">
        <v>962</v>
      </c>
      <c r="C40" s="39" t="s">
        <v>394</v>
      </c>
      <c r="D40" s="39"/>
      <c r="E40" s="40"/>
      <c r="F40" s="40"/>
    </row>
    <row r="41" spans="1:6" x14ac:dyDescent="0.35">
      <c r="A41" s="41" t="s">
        <v>86</v>
      </c>
      <c r="B41" s="41" t="s">
        <v>659</v>
      </c>
      <c r="C41" s="41" t="s">
        <v>394</v>
      </c>
      <c r="D41" s="41"/>
      <c r="E41" s="42"/>
      <c r="F41" s="42"/>
    </row>
    <row r="42" spans="1:6" x14ac:dyDescent="0.35">
      <c r="A42" s="39" t="s">
        <v>87</v>
      </c>
      <c r="B42" s="39" t="s">
        <v>660</v>
      </c>
      <c r="C42" s="39" t="s">
        <v>394</v>
      </c>
      <c r="D42" s="39"/>
      <c r="E42" s="40"/>
      <c r="F42" s="40"/>
    </row>
    <row r="43" spans="1:6" x14ac:dyDescent="0.35">
      <c r="A43" s="41" t="s">
        <v>88</v>
      </c>
      <c r="B43" s="41" t="s">
        <v>152</v>
      </c>
      <c r="C43" s="41"/>
      <c r="D43" s="41"/>
      <c r="E43" s="42"/>
      <c r="F43" s="42"/>
    </row>
    <row r="44" spans="1:6" ht="84" x14ac:dyDescent="0.35">
      <c r="A44" s="39" t="s">
        <v>89</v>
      </c>
      <c r="B44" s="39" t="s">
        <v>963</v>
      </c>
      <c r="C44" s="39" t="s">
        <v>441</v>
      </c>
      <c r="D44" s="39"/>
      <c r="E44" s="40"/>
      <c r="F44" s="40"/>
    </row>
    <row r="45" spans="1:6" x14ac:dyDescent="0.35">
      <c r="A45" s="41" t="s">
        <v>90</v>
      </c>
      <c r="B45" s="41" t="s">
        <v>153</v>
      </c>
      <c r="C45" s="41"/>
      <c r="D45" s="41"/>
      <c r="E45" s="42"/>
      <c r="F45" s="42"/>
    </row>
    <row r="46" spans="1:6" ht="48" x14ac:dyDescent="0.35">
      <c r="A46" s="39" t="s">
        <v>91</v>
      </c>
      <c r="B46" s="39" t="s">
        <v>661</v>
      </c>
      <c r="C46" s="39" t="s">
        <v>441</v>
      </c>
      <c r="D46" s="39"/>
      <c r="E46" s="40"/>
      <c r="F46" s="40"/>
    </row>
    <row r="47" spans="1:6" x14ac:dyDescent="0.35">
      <c r="A47" s="41" t="s">
        <v>92</v>
      </c>
      <c r="B47" s="41" t="s">
        <v>662</v>
      </c>
      <c r="C47" s="41" t="s">
        <v>663</v>
      </c>
      <c r="D47" s="41"/>
      <c r="E47" s="42"/>
      <c r="F47" s="42"/>
    </row>
    <row r="48" spans="1:6" ht="24" x14ac:dyDescent="0.35">
      <c r="A48" s="39" t="s">
        <v>93</v>
      </c>
      <c r="B48" s="39" t="s">
        <v>154</v>
      </c>
      <c r="C48" s="39" t="s">
        <v>664</v>
      </c>
      <c r="D48" s="39"/>
      <c r="E48" s="40"/>
      <c r="F48" s="40"/>
    </row>
    <row r="49" spans="1:6" x14ac:dyDescent="0.35">
      <c r="A49" s="41" t="s">
        <v>94</v>
      </c>
      <c r="B49" s="41" t="s">
        <v>964</v>
      </c>
      <c r="C49" s="41" t="s">
        <v>965</v>
      </c>
      <c r="D49" s="41"/>
      <c r="E49" s="42"/>
      <c r="F49" s="42"/>
    </row>
    <row r="50" spans="1:6" ht="24" x14ac:dyDescent="0.35">
      <c r="A50" s="39" t="s">
        <v>95</v>
      </c>
      <c r="B50" s="39" t="s">
        <v>966</v>
      </c>
      <c r="C50" s="39" t="s">
        <v>967</v>
      </c>
      <c r="D50" s="39"/>
      <c r="E50" s="40"/>
      <c r="F50" s="40"/>
    </row>
    <row r="51" spans="1:6" ht="24" x14ac:dyDescent="0.35">
      <c r="A51" s="41" t="s">
        <v>96</v>
      </c>
      <c r="B51" s="41" t="s">
        <v>968</v>
      </c>
      <c r="C51" s="41" t="s">
        <v>969</v>
      </c>
      <c r="D51" s="41"/>
      <c r="E51" s="42"/>
      <c r="F51" s="42"/>
    </row>
    <row r="52" spans="1:6" ht="36" x14ac:dyDescent="0.35">
      <c r="A52" s="39" t="s">
        <v>97</v>
      </c>
      <c r="B52" s="39" t="s">
        <v>970</v>
      </c>
      <c r="C52" s="39" t="s">
        <v>394</v>
      </c>
      <c r="D52" s="39"/>
      <c r="E52" s="40"/>
      <c r="F52" s="40"/>
    </row>
    <row r="53" spans="1:6" ht="60" x14ac:dyDescent="0.35">
      <c r="A53" s="41" t="s">
        <v>98</v>
      </c>
      <c r="B53" s="41" t="s">
        <v>971</v>
      </c>
      <c r="C53" s="41" t="s">
        <v>394</v>
      </c>
      <c r="D53" s="41"/>
      <c r="E53" s="42"/>
      <c r="F53" s="42"/>
    </row>
    <row r="54" spans="1:6" ht="48" x14ac:dyDescent="0.35">
      <c r="A54" s="39" t="s">
        <v>99</v>
      </c>
      <c r="B54" s="39" t="s">
        <v>972</v>
      </c>
      <c r="C54" s="39" t="s">
        <v>973</v>
      </c>
      <c r="D54" s="39"/>
      <c r="E54" s="40"/>
      <c r="F54" s="40"/>
    </row>
    <row r="55" spans="1:6" x14ac:dyDescent="0.35">
      <c r="A55" s="41" t="s">
        <v>100</v>
      </c>
      <c r="B55" s="41" t="s">
        <v>974</v>
      </c>
      <c r="C55" s="41" t="s">
        <v>975</v>
      </c>
      <c r="D55" s="41"/>
      <c r="E55" s="42"/>
      <c r="F55" s="42"/>
    </row>
    <row r="56" spans="1:6" ht="24" x14ac:dyDescent="0.35">
      <c r="A56" s="39" t="s">
        <v>101</v>
      </c>
      <c r="B56" s="39" t="s">
        <v>976</v>
      </c>
      <c r="C56" s="39" t="s">
        <v>977</v>
      </c>
      <c r="D56" s="39"/>
      <c r="E56" s="40"/>
      <c r="F56" s="40"/>
    </row>
    <row r="57" spans="1:6" ht="36" x14ac:dyDescent="0.35">
      <c r="A57" s="41" t="s">
        <v>102</v>
      </c>
      <c r="B57" s="41" t="s">
        <v>978</v>
      </c>
      <c r="C57" s="41" t="s">
        <v>979</v>
      </c>
      <c r="D57" s="41"/>
      <c r="E57" s="42"/>
      <c r="F57" s="42"/>
    </row>
    <row r="58" spans="1:6" ht="36" x14ac:dyDescent="0.35">
      <c r="A58" s="39" t="s">
        <v>103</v>
      </c>
      <c r="B58" s="39" t="s">
        <v>980</v>
      </c>
      <c r="C58" s="39" t="s">
        <v>981</v>
      </c>
      <c r="D58" s="39"/>
      <c r="E58" s="40"/>
      <c r="F58" s="40"/>
    </row>
    <row r="59" spans="1:6" x14ac:dyDescent="0.35">
      <c r="A59" s="41" t="s">
        <v>104</v>
      </c>
      <c r="B59" s="41" t="s">
        <v>982</v>
      </c>
      <c r="C59" s="41" t="s">
        <v>137</v>
      </c>
      <c r="D59" s="41"/>
      <c r="E59" s="42"/>
      <c r="F59" s="42"/>
    </row>
    <row r="60" spans="1:6" x14ac:dyDescent="0.35">
      <c r="A60" s="39" t="s">
        <v>105</v>
      </c>
      <c r="B60" s="39" t="s">
        <v>983</v>
      </c>
      <c r="C60" s="39" t="s">
        <v>56</v>
      </c>
      <c r="D60" s="39"/>
      <c r="E60" s="40"/>
      <c r="F60" s="40"/>
    </row>
    <row r="61" spans="1:6" x14ac:dyDescent="0.35">
      <c r="A61" s="41" t="s">
        <v>106</v>
      </c>
      <c r="B61" s="41" t="s">
        <v>984</v>
      </c>
      <c r="C61" s="41" t="s">
        <v>985</v>
      </c>
      <c r="D61" s="41"/>
      <c r="E61" s="42"/>
      <c r="F61" s="42"/>
    </row>
    <row r="62" spans="1:6" x14ac:dyDescent="0.35">
      <c r="A62"/>
    </row>
    <row r="63" spans="1:6" x14ac:dyDescent="0.35">
      <c r="A63" s="84" t="s">
        <v>133</v>
      </c>
      <c r="B63" s="84"/>
      <c r="C63" s="84"/>
      <c r="D63" s="84"/>
      <c r="E63" s="84" t="s">
        <v>134</v>
      </c>
      <c r="F63" s="84"/>
    </row>
  </sheetData>
  <sheetProtection algorithmName="SHA-512" hashValue="vRnIrdMsISMNVrWChJd4OiC9RKWcmENNaSaZUnDbpOwrk0xkDrzVRLk5GufKfGIz5n4+ij6mTQLInjwPAf+fnw==" saltValue="J7FLGNk1AZlJqNUvJyLmqA==" spinCount="100000" sheet="1" objects="1" scenarios="1"/>
  <mergeCells count="16">
    <mergeCell ref="A63:D63"/>
    <mergeCell ref="E63:F63"/>
    <mergeCell ref="A8:B8"/>
    <mergeCell ref="D8:E8"/>
    <mergeCell ref="A1:F1"/>
    <mergeCell ref="D2:E2"/>
    <mergeCell ref="D3:E3"/>
    <mergeCell ref="B4:C4"/>
    <mergeCell ref="B5:C5"/>
    <mergeCell ref="C6:D6"/>
    <mergeCell ref="E6:F6"/>
    <mergeCell ref="C7:D7"/>
    <mergeCell ref="E7:F7"/>
    <mergeCell ref="A9:B9"/>
    <mergeCell ref="C9:F9"/>
    <mergeCell ref="A10:F10"/>
  </mergeCells>
  <phoneticPr fontId="24" type="noConversion"/>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AF93C-ABE8-491E-BAAC-A6BB0BE29EBC}">
  <dimension ref="A1:F56"/>
  <sheetViews>
    <sheetView topLeftCell="A9" workbookViewId="0">
      <selection activeCell="B12" sqref="B12:C54"/>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69" t="s">
        <v>16</v>
      </c>
      <c r="B2" s="69" t="s">
        <v>17</v>
      </c>
      <c r="C2" s="69" t="s">
        <v>19</v>
      </c>
      <c r="D2" s="85" t="s">
        <v>18</v>
      </c>
      <c r="E2" s="85"/>
      <c r="F2" s="69" t="s">
        <v>25</v>
      </c>
    </row>
    <row r="3" spans="1:6" ht="27" customHeight="1" x14ac:dyDescent="0.35">
      <c r="A3" s="70">
        <f>Summary!A29</f>
        <v>28</v>
      </c>
      <c r="B3" s="10" t="str">
        <f>Summary!B29</f>
        <v>MIC10064</v>
      </c>
      <c r="C3" s="10">
        <f>Summary!D29</f>
        <v>0</v>
      </c>
      <c r="D3" s="88" t="str">
        <f>Summary!C29</f>
        <v>HIGH FLOW NASAL CANNULA : HFNC</v>
      </c>
      <c r="E3" s="88"/>
      <c r="F3" s="73">
        <f>Summary!K29</f>
        <v>0</v>
      </c>
    </row>
    <row r="4" spans="1:6" ht="37.15" customHeight="1" x14ac:dyDescent="0.35">
      <c r="A4" s="69" t="s">
        <v>27</v>
      </c>
      <c r="B4" s="85" t="s">
        <v>42</v>
      </c>
      <c r="C4" s="85"/>
      <c r="D4" s="69" t="s">
        <v>43</v>
      </c>
      <c r="E4" s="69" t="s">
        <v>23</v>
      </c>
      <c r="F4" s="69" t="s">
        <v>44</v>
      </c>
    </row>
    <row r="5" spans="1:6" ht="27" customHeight="1" x14ac:dyDescent="0.35">
      <c r="A5" s="44">
        <f>Summary!M29</f>
        <v>0</v>
      </c>
      <c r="B5" s="98">
        <f>Summary!G29</f>
        <v>0</v>
      </c>
      <c r="C5" s="88"/>
      <c r="D5" s="44">
        <f>Summary!P29</f>
        <v>0</v>
      </c>
      <c r="E5" s="73">
        <f>Summary!I29</f>
        <v>0</v>
      </c>
      <c r="F5" s="73">
        <f>Summary!J29</f>
        <v>0</v>
      </c>
    </row>
    <row r="6" spans="1:6" ht="24.75" customHeight="1" x14ac:dyDescent="0.35">
      <c r="A6" s="69" t="s">
        <v>45</v>
      </c>
      <c r="B6" s="69" t="s">
        <v>46</v>
      </c>
      <c r="C6" s="85" t="s">
        <v>47</v>
      </c>
      <c r="D6" s="85"/>
      <c r="E6" s="89" t="s">
        <v>31</v>
      </c>
      <c r="F6" s="90"/>
    </row>
    <row r="7" spans="1:6" ht="27" customHeight="1" x14ac:dyDescent="0.35">
      <c r="A7" s="43">
        <f>Summary!L29</f>
        <v>0</v>
      </c>
      <c r="B7" s="71">
        <f>Summary!N29</f>
        <v>0</v>
      </c>
      <c r="C7" s="98">
        <f>Summary!O29</f>
        <v>0</v>
      </c>
      <c r="D7" s="88"/>
      <c r="E7" s="91">
        <f>Summary!Q29</f>
        <v>0</v>
      </c>
      <c r="F7" s="92"/>
    </row>
    <row r="8" spans="1:6" ht="33.65" customHeight="1" x14ac:dyDescent="0.35">
      <c r="A8" s="85" t="s">
        <v>372</v>
      </c>
      <c r="B8" s="85"/>
      <c r="C8" s="37">
        <f>Summary!S29</f>
        <v>0</v>
      </c>
      <c r="D8" s="85" t="s">
        <v>34</v>
      </c>
      <c r="E8" s="85"/>
      <c r="F8" s="72">
        <f>Summary!T29</f>
        <v>0</v>
      </c>
    </row>
    <row r="9" spans="1:6" ht="38.25" customHeight="1" x14ac:dyDescent="0.35">
      <c r="A9" s="93" t="s">
        <v>32</v>
      </c>
      <c r="B9" s="94"/>
      <c r="C9" s="99">
        <f>Summary!R29</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ht="48" x14ac:dyDescent="0.35">
      <c r="A12" s="39" t="s">
        <v>55</v>
      </c>
      <c r="B12" s="39" t="s">
        <v>1802</v>
      </c>
      <c r="C12" s="39" t="s">
        <v>1803</v>
      </c>
      <c r="D12" s="39"/>
      <c r="E12" s="40"/>
      <c r="F12" s="40"/>
    </row>
    <row r="13" spans="1:6" ht="84" x14ac:dyDescent="0.35">
      <c r="A13" s="41" t="s">
        <v>57</v>
      </c>
      <c r="B13" s="41" t="s">
        <v>1804</v>
      </c>
      <c r="C13" s="41" t="s">
        <v>1803</v>
      </c>
      <c r="D13" s="41"/>
      <c r="E13" s="42"/>
      <c r="F13" s="42"/>
    </row>
    <row r="14" spans="1:6" ht="36" x14ac:dyDescent="0.35">
      <c r="A14" s="39" t="s">
        <v>58</v>
      </c>
      <c r="B14" s="39" t="s">
        <v>1805</v>
      </c>
      <c r="C14" s="39" t="s">
        <v>1803</v>
      </c>
      <c r="D14" s="39"/>
      <c r="E14" s="40"/>
      <c r="F14" s="40"/>
    </row>
    <row r="15" spans="1:6" ht="36" x14ac:dyDescent="0.35">
      <c r="A15" s="41" t="s">
        <v>59</v>
      </c>
      <c r="B15" s="41" t="s">
        <v>1806</v>
      </c>
      <c r="C15" s="41" t="s">
        <v>1803</v>
      </c>
      <c r="D15" s="41"/>
      <c r="E15" s="42"/>
      <c r="F15" s="42"/>
    </row>
    <row r="16" spans="1:6" ht="36" x14ac:dyDescent="0.35">
      <c r="A16" s="39" t="s">
        <v>60</v>
      </c>
      <c r="B16" s="39" t="s">
        <v>1807</v>
      </c>
      <c r="C16" s="39" t="s">
        <v>1803</v>
      </c>
      <c r="D16" s="39"/>
      <c r="E16" s="40"/>
      <c r="F16" s="40"/>
    </row>
    <row r="17" spans="1:6" ht="36" x14ac:dyDescent="0.35">
      <c r="A17" s="41" t="s">
        <v>61</v>
      </c>
      <c r="B17" s="41" t="s">
        <v>1808</v>
      </c>
      <c r="C17" s="41" t="s">
        <v>1803</v>
      </c>
      <c r="D17" s="41"/>
      <c r="E17" s="42"/>
      <c r="F17" s="42"/>
    </row>
    <row r="18" spans="1:6" ht="36" x14ac:dyDescent="0.35">
      <c r="A18" s="39" t="s">
        <v>63</v>
      </c>
      <c r="B18" s="39" t="s">
        <v>1809</v>
      </c>
      <c r="C18" s="39" t="s">
        <v>1803</v>
      </c>
      <c r="D18" s="39"/>
      <c r="E18" s="40"/>
      <c r="F18" s="40"/>
    </row>
    <row r="19" spans="1:6" ht="24" x14ac:dyDescent="0.35">
      <c r="A19" s="41" t="s">
        <v>64</v>
      </c>
      <c r="B19" s="41" t="s">
        <v>1810</v>
      </c>
      <c r="C19" s="41" t="s">
        <v>1803</v>
      </c>
      <c r="D19" s="41"/>
      <c r="E19" s="42"/>
      <c r="F19" s="42"/>
    </row>
    <row r="20" spans="1:6" ht="60" x14ac:dyDescent="0.35">
      <c r="A20" s="39" t="s">
        <v>65</v>
      </c>
      <c r="B20" s="39" t="s">
        <v>1811</v>
      </c>
      <c r="C20" s="39" t="s">
        <v>1803</v>
      </c>
      <c r="D20" s="39"/>
      <c r="E20" s="40"/>
      <c r="F20" s="40"/>
    </row>
    <row r="21" spans="1:6" ht="36" x14ac:dyDescent="0.35">
      <c r="A21" s="41" t="s">
        <v>66</v>
      </c>
      <c r="B21" s="41" t="s">
        <v>1812</v>
      </c>
      <c r="C21" s="41" t="s">
        <v>1803</v>
      </c>
      <c r="D21" s="41"/>
      <c r="E21" s="42"/>
      <c r="F21" s="42"/>
    </row>
    <row r="22" spans="1:6" ht="24" x14ac:dyDescent="0.35">
      <c r="A22" s="39" t="s">
        <v>67</v>
      </c>
      <c r="B22" s="39" t="s">
        <v>1813</v>
      </c>
      <c r="C22" s="39" t="s">
        <v>1803</v>
      </c>
      <c r="D22" s="39"/>
      <c r="E22" s="40"/>
      <c r="F22" s="40"/>
    </row>
    <row r="23" spans="1:6" ht="24" x14ac:dyDescent="0.35">
      <c r="A23" s="41" t="s">
        <v>68</v>
      </c>
      <c r="B23" s="41" t="s">
        <v>1814</v>
      </c>
      <c r="C23" s="41" t="s">
        <v>1803</v>
      </c>
      <c r="D23" s="41"/>
      <c r="E23" s="42"/>
      <c r="F23" s="42"/>
    </row>
    <row r="24" spans="1:6" ht="60" x14ac:dyDescent="0.35">
      <c r="A24" s="39" t="s">
        <v>69</v>
      </c>
      <c r="B24" s="39" t="s">
        <v>1815</v>
      </c>
      <c r="C24" s="39" t="s">
        <v>1803</v>
      </c>
      <c r="D24" s="39"/>
      <c r="E24" s="40"/>
      <c r="F24" s="40"/>
    </row>
    <row r="25" spans="1:6" ht="96" x14ac:dyDescent="0.35">
      <c r="A25" s="41" t="s">
        <v>70</v>
      </c>
      <c r="B25" s="41" t="s">
        <v>1816</v>
      </c>
      <c r="C25" s="41" t="s">
        <v>1803</v>
      </c>
      <c r="D25" s="41"/>
      <c r="E25" s="42"/>
      <c r="F25" s="42"/>
    </row>
    <row r="26" spans="1:6" ht="36" x14ac:dyDescent="0.35">
      <c r="A26" s="39" t="s">
        <v>71</v>
      </c>
      <c r="B26" s="39" t="s">
        <v>1817</v>
      </c>
      <c r="C26" s="39" t="s">
        <v>1803</v>
      </c>
      <c r="D26" s="39"/>
      <c r="E26" s="40"/>
      <c r="F26" s="40"/>
    </row>
    <row r="27" spans="1:6" ht="24" x14ac:dyDescent="0.35">
      <c r="A27" s="41" t="s">
        <v>72</v>
      </c>
      <c r="B27" s="41" t="s">
        <v>1818</v>
      </c>
      <c r="C27" s="41" t="s">
        <v>1803</v>
      </c>
      <c r="D27" s="41"/>
      <c r="E27" s="42"/>
      <c r="F27" s="42"/>
    </row>
    <row r="28" spans="1:6" ht="36" x14ac:dyDescent="0.35">
      <c r="A28" s="39" t="s">
        <v>73</v>
      </c>
      <c r="B28" s="39" t="s">
        <v>665</v>
      </c>
      <c r="C28" s="39" t="s">
        <v>1803</v>
      </c>
      <c r="D28" s="39"/>
      <c r="E28" s="40"/>
      <c r="F28" s="40"/>
    </row>
    <row r="29" spans="1:6" ht="48" x14ac:dyDescent="0.35">
      <c r="A29" s="41" t="s">
        <v>74</v>
      </c>
      <c r="B29" s="41" t="s">
        <v>558</v>
      </c>
      <c r="C29" s="41" t="s">
        <v>1803</v>
      </c>
      <c r="D29" s="41"/>
      <c r="E29" s="42"/>
      <c r="F29" s="42"/>
    </row>
    <row r="30" spans="1:6" ht="36" x14ac:dyDescent="0.35">
      <c r="A30" s="39" t="s">
        <v>75</v>
      </c>
      <c r="B30" s="39" t="s">
        <v>666</v>
      </c>
      <c r="C30" s="39" t="s">
        <v>1803</v>
      </c>
      <c r="D30" s="39"/>
      <c r="E30" s="40"/>
      <c r="F30" s="40"/>
    </row>
    <row r="31" spans="1:6" ht="36" x14ac:dyDescent="0.35">
      <c r="A31" s="41" t="s">
        <v>76</v>
      </c>
      <c r="B31" s="41" t="s">
        <v>1819</v>
      </c>
      <c r="C31" s="41" t="s">
        <v>1803</v>
      </c>
      <c r="D31" s="41"/>
      <c r="E31" s="42"/>
      <c r="F31" s="42"/>
    </row>
    <row r="32" spans="1:6" ht="36" x14ac:dyDescent="0.35">
      <c r="A32" s="39" t="s">
        <v>77</v>
      </c>
      <c r="B32" s="39" t="s">
        <v>1820</v>
      </c>
      <c r="C32" s="39" t="s">
        <v>1803</v>
      </c>
      <c r="D32" s="39"/>
      <c r="E32" s="40"/>
      <c r="F32" s="40"/>
    </row>
    <row r="33" spans="1:6" ht="36" x14ac:dyDescent="0.35">
      <c r="A33" s="41" t="s">
        <v>78</v>
      </c>
      <c r="B33" s="41" t="s">
        <v>1821</v>
      </c>
      <c r="C33" s="41" t="s">
        <v>1803</v>
      </c>
      <c r="D33" s="39"/>
      <c r="E33" s="40"/>
      <c r="F33" s="40"/>
    </row>
    <row r="34" spans="1:6" ht="36" x14ac:dyDescent="0.35">
      <c r="A34" s="39" t="s">
        <v>79</v>
      </c>
      <c r="B34" s="39" t="s">
        <v>1822</v>
      </c>
      <c r="C34" s="39" t="s">
        <v>1803</v>
      </c>
      <c r="D34" s="41"/>
      <c r="E34" s="42"/>
      <c r="F34" s="42"/>
    </row>
    <row r="35" spans="1:6" ht="60" x14ac:dyDescent="0.35">
      <c r="A35" s="41" t="s">
        <v>80</v>
      </c>
      <c r="B35" s="41" t="s">
        <v>1823</v>
      </c>
      <c r="C35" s="41" t="s">
        <v>1803</v>
      </c>
      <c r="D35" s="39"/>
      <c r="E35" s="40"/>
      <c r="F35" s="40"/>
    </row>
    <row r="36" spans="1:6" ht="36" x14ac:dyDescent="0.35">
      <c r="A36" s="39" t="s">
        <v>81</v>
      </c>
      <c r="B36" s="39" t="s">
        <v>1824</v>
      </c>
      <c r="C36" s="39" t="s">
        <v>1803</v>
      </c>
      <c r="D36" s="41"/>
      <c r="E36" s="42"/>
      <c r="F36" s="42"/>
    </row>
    <row r="37" spans="1:6" ht="48" x14ac:dyDescent="0.35">
      <c r="A37" s="41" t="s">
        <v>82</v>
      </c>
      <c r="B37" s="41" t="s">
        <v>1825</v>
      </c>
      <c r="C37" s="41" t="s">
        <v>1803</v>
      </c>
      <c r="D37" s="39"/>
      <c r="E37" s="40"/>
      <c r="F37" s="40"/>
    </row>
    <row r="38" spans="1:6" ht="96" x14ac:dyDescent="0.35">
      <c r="A38" s="39" t="s">
        <v>83</v>
      </c>
      <c r="B38" s="39" t="s">
        <v>1826</v>
      </c>
      <c r="C38" s="39" t="s">
        <v>1803</v>
      </c>
      <c r="D38" s="41"/>
      <c r="E38" s="42"/>
      <c r="F38" s="42"/>
    </row>
    <row r="39" spans="1:6" ht="72" x14ac:dyDescent="0.35">
      <c r="A39" s="41" t="s">
        <v>84</v>
      </c>
      <c r="B39" s="41" t="s">
        <v>616</v>
      </c>
      <c r="C39" s="41" t="s">
        <v>1803</v>
      </c>
      <c r="D39" s="39"/>
      <c r="E39" s="40"/>
      <c r="F39" s="40"/>
    </row>
    <row r="40" spans="1:6" ht="48" x14ac:dyDescent="0.35">
      <c r="A40" s="39" t="s">
        <v>85</v>
      </c>
      <c r="B40" s="39" t="s">
        <v>617</v>
      </c>
      <c r="C40" s="39" t="s">
        <v>1803</v>
      </c>
      <c r="D40" s="41"/>
      <c r="E40" s="42"/>
      <c r="F40" s="42"/>
    </row>
    <row r="41" spans="1:6" ht="36" x14ac:dyDescent="0.35">
      <c r="A41" s="41" t="s">
        <v>86</v>
      </c>
      <c r="B41" s="41" t="s">
        <v>618</v>
      </c>
      <c r="C41" s="41" t="s">
        <v>1803</v>
      </c>
      <c r="D41" s="39"/>
      <c r="E41" s="40"/>
      <c r="F41" s="40"/>
    </row>
    <row r="42" spans="1:6" ht="84" x14ac:dyDescent="0.35">
      <c r="A42" s="39" t="s">
        <v>87</v>
      </c>
      <c r="B42" s="39" t="s">
        <v>1539</v>
      </c>
      <c r="C42" s="39" t="s">
        <v>1827</v>
      </c>
      <c r="D42" s="41"/>
      <c r="E42" s="42"/>
      <c r="F42" s="42"/>
    </row>
    <row r="43" spans="1:6" ht="72" x14ac:dyDescent="0.35">
      <c r="A43" s="41" t="s">
        <v>88</v>
      </c>
      <c r="B43" s="41" t="s">
        <v>1828</v>
      </c>
      <c r="C43" s="41" t="s">
        <v>1803</v>
      </c>
      <c r="D43" s="39"/>
      <c r="E43" s="40"/>
      <c r="F43" s="40"/>
    </row>
    <row r="44" spans="1:6" ht="72" x14ac:dyDescent="0.35">
      <c r="A44" s="39" t="s">
        <v>89</v>
      </c>
      <c r="B44" s="39" t="s">
        <v>1829</v>
      </c>
      <c r="C44" s="39" t="s">
        <v>1803</v>
      </c>
      <c r="D44" s="41"/>
      <c r="E44" s="42"/>
      <c r="F44" s="42"/>
    </row>
    <row r="45" spans="1:6" ht="36" x14ac:dyDescent="0.35">
      <c r="A45" s="41" t="s">
        <v>90</v>
      </c>
      <c r="B45" s="41" t="s">
        <v>1830</v>
      </c>
      <c r="C45" s="41" t="s">
        <v>636</v>
      </c>
      <c r="D45" s="39"/>
      <c r="E45" s="40"/>
      <c r="F45" s="40"/>
    </row>
    <row r="46" spans="1:6" ht="108" x14ac:dyDescent="0.35">
      <c r="A46" s="39" t="s">
        <v>91</v>
      </c>
      <c r="B46" s="39" t="s">
        <v>635</v>
      </c>
      <c r="C46" s="39" t="s">
        <v>636</v>
      </c>
      <c r="D46" s="41"/>
      <c r="E46" s="42"/>
      <c r="F46" s="42"/>
    </row>
    <row r="47" spans="1:6" x14ac:dyDescent="0.35">
      <c r="A47" s="41" t="s">
        <v>92</v>
      </c>
      <c r="B47" s="41" t="s">
        <v>974</v>
      </c>
      <c r="C47" s="41" t="s">
        <v>975</v>
      </c>
      <c r="D47" s="39"/>
      <c r="E47" s="40"/>
      <c r="F47" s="40"/>
    </row>
    <row r="48" spans="1:6" ht="24" x14ac:dyDescent="0.35">
      <c r="A48" s="39" t="s">
        <v>93</v>
      </c>
      <c r="B48" s="39" t="s">
        <v>1831</v>
      </c>
      <c r="C48" s="39" t="s">
        <v>1832</v>
      </c>
      <c r="D48" s="41"/>
      <c r="E48" s="42"/>
      <c r="F48" s="42"/>
    </row>
    <row r="49" spans="1:6" ht="24" x14ac:dyDescent="0.35">
      <c r="A49" s="41" t="s">
        <v>94</v>
      </c>
      <c r="B49" s="41" t="s">
        <v>1833</v>
      </c>
      <c r="C49" s="41" t="s">
        <v>1834</v>
      </c>
      <c r="D49" s="39"/>
      <c r="E49" s="40"/>
      <c r="F49" s="40"/>
    </row>
    <row r="50" spans="1:6" ht="60" x14ac:dyDescent="0.35">
      <c r="A50" s="39" t="s">
        <v>95</v>
      </c>
      <c r="B50" s="39" t="s">
        <v>1835</v>
      </c>
      <c r="C50" s="39" t="s">
        <v>1836</v>
      </c>
      <c r="D50" s="41"/>
      <c r="E50" s="42"/>
      <c r="F50" s="42"/>
    </row>
    <row r="51" spans="1:6" ht="60" x14ac:dyDescent="0.35">
      <c r="A51" s="41" t="s">
        <v>96</v>
      </c>
      <c r="B51" s="41" t="s">
        <v>1835</v>
      </c>
      <c r="C51" s="41" t="s">
        <v>1837</v>
      </c>
      <c r="D51" s="39"/>
      <c r="E51" s="40"/>
      <c r="F51" s="40"/>
    </row>
    <row r="52" spans="1:6" ht="72" x14ac:dyDescent="0.35">
      <c r="A52" s="39" t="s">
        <v>97</v>
      </c>
      <c r="B52" s="39" t="s">
        <v>1838</v>
      </c>
      <c r="C52" s="39" t="s">
        <v>1839</v>
      </c>
      <c r="D52" s="41"/>
      <c r="E52" s="42"/>
      <c r="F52" s="42"/>
    </row>
    <row r="53" spans="1:6" ht="72" x14ac:dyDescent="0.35">
      <c r="A53" s="41" t="s">
        <v>98</v>
      </c>
      <c r="B53" s="41" t="s">
        <v>1840</v>
      </c>
      <c r="C53" s="41" t="s">
        <v>1839</v>
      </c>
      <c r="D53" s="39"/>
      <c r="E53" s="40"/>
      <c r="F53" s="40"/>
    </row>
    <row r="54" spans="1:6" ht="72" x14ac:dyDescent="0.35">
      <c r="A54" s="39" t="s">
        <v>99</v>
      </c>
      <c r="B54" s="39" t="s">
        <v>1841</v>
      </c>
      <c r="C54" s="39" t="s">
        <v>1839</v>
      </c>
      <c r="D54" s="39"/>
      <c r="E54" s="40"/>
      <c r="F54" s="40"/>
    </row>
    <row r="56" spans="1:6" x14ac:dyDescent="0.35">
      <c r="A56" s="84" t="s">
        <v>133</v>
      </c>
      <c r="B56" s="84"/>
      <c r="C56" s="84"/>
      <c r="D56" s="84"/>
      <c r="E56" s="84" t="s">
        <v>134</v>
      </c>
      <c r="F56" s="84"/>
    </row>
  </sheetData>
  <sheetProtection algorithmName="SHA-512" hashValue="rhkihqyjKTBp+g1Lvk2T72lKv3FuiR1VajfICxHJonjVUBzUlnj8IP0TqUlxi343Rj8tCmGrqkGOb+eVSBSFQg==" saltValue="+YECC2Bmc50UIveu8xkSyQ==" spinCount="100000" sheet="1" objects="1" scenarios="1"/>
  <mergeCells count="16">
    <mergeCell ref="A10:F10"/>
    <mergeCell ref="A56:D56"/>
    <mergeCell ref="E56:F56"/>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AF533-A7C1-43B6-91CC-3E8061E0937A}">
  <dimension ref="A1:F29"/>
  <sheetViews>
    <sheetView workbookViewId="0">
      <selection activeCell="A28" sqref="A28:XFD28"/>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69" t="s">
        <v>16</v>
      </c>
      <c r="B2" s="69" t="s">
        <v>17</v>
      </c>
      <c r="C2" s="69" t="s">
        <v>19</v>
      </c>
      <c r="D2" s="85" t="s">
        <v>18</v>
      </c>
      <c r="E2" s="85"/>
      <c r="F2" s="69" t="s">
        <v>25</v>
      </c>
    </row>
    <row r="3" spans="1:6" ht="27" customHeight="1" x14ac:dyDescent="0.35">
      <c r="A3" s="70">
        <f>Summary!A30</f>
        <v>29</v>
      </c>
      <c r="B3" s="10" t="str">
        <f>Summary!B30</f>
        <v>MIF40004</v>
      </c>
      <c r="C3" s="10">
        <f>Summary!D30</f>
        <v>0</v>
      </c>
      <c r="D3" s="88" t="str">
        <f>Summary!C30</f>
        <v>SURFACE DECONTAMINATION SYSTEM H2O2</v>
      </c>
      <c r="E3" s="88"/>
      <c r="F3" s="73">
        <f>Summary!K30</f>
        <v>0</v>
      </c>
    </row>
    <row r="4" spans="1:6" ht="37.15" customHeight="1" x14ac:dyDescent="0.35">
      <c r="A4" s="69" t="s">
        <v>27</v>
      </c>
      <c r="B4" s="85" t="s">
        <v>42</v>
      </c>
      <c r="C4" s="85"/>
      <c r="D4" s="69" t="s">
        <v>43</v>
      </c>
      <c r="E4" s="69" t="s">
        <v>23</v>
      </c>
      <c r="F4" s="69" t="s">
        <v>44</v>
      </c>
    </row>
    <row r="5" spans="1:6" ht="27" customHeight="1" x14ac:dyDescent="0.35">
      <c r="A5" s="44">
        <f>Summary!M30</f>
        <v>0</v>
      </c>
      <c r="B5" s="98">
        <f>Summary!G30</f>
        <v>0</v>
      </c>
      <c r="C5" s="88"/>
      <c r="D5" s="44">
        <f>Summary!P30</f>
        <v>0</v>
      </c>
      <c r="E5" s="73">
        <f>Summary!I30</f>
        <v>0</v>
      </c>
      <c r="F5" s="73">
        <f>Summary!J30</f>
        <v>0</v>
      </c>
    </row>
    <row r="6" spans="1:6" ht="24.75" customHeight="1" x14ac:dyDescent="0.35">
      <c r="A6" s="69" t="s">
        <v>45</v>
      </c>
      <c r="B6" s="69" t="s">
        <v>46</v>
      </c>
      <c r="C6" s="85" t="s">
        <v>47</v>
      </c>
      <c r="D6" s="85"/>
      <c r="E6" s="89" t="s">
        <v>31</v>
      </c>
      <c r="F6" s="90"/>
    </row>
    <row r="7" spans="1:6" ht="27" customHeight="1" x14ac:dyDescent="0.35">
      <c r="A7" s="43">
        <f>Summary!L30</f>
        <v>0</v>
      </c>
      <c r="B7" s="71">
        <f>Summary!N30</f>
        <v>0</v>
      </c>
      <c r="C7" s="98">
        <f>Summary!O30</f>
        <v>0</v>
      </c>
      <c r="D7" s="88"/>
      <c r="E7" s="91">
        <f>Summary!Q30</f>
        <v>0</v>
      </c>
      <c r="F7" s="92"/>
    </row>
    <row r="8" spans="1:6" ht="33.65" customHeight="1" x14ac:dyDescent="0.35">
      <c r="A8" s="85" t="s">
        <v>147</v>
      </c>
      <c r="B8" s="85"/>
      <c r="C8" s="37">
        <f>Summary!S30</f>
        <v>0</v>
      </c>
      <c r="D8" s="85" t="s">
        <v>34</v>
      </c>
      <c r="E8" s="85"/>
      <c r="F8" s="72">
        <f>Summary!T30</f>
        <v>0</v>
      </c>
    </row>
    <row r="9" spans="1:6" ht="38.25" customHeight="1" x14ac:dyDescent="0.35">
      <c r="A9" s="93" t="s">
        <v>32</v>
      </c>
      <c r="B9" s="94"/>
      <c r="C9" s="99">
        <f>Summary!R30</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ht="60" x14ac:dyDescent="0.35">
      <c r="A12" s="39" t="s">
        <v>55</v>
      </c>
      <c r="B12" s="39" t="s">
        <v>1842</v>
      </c>
      <c r="C12" s="39"/>
      <c r="D12" s="39"/>
      <c r="E12" s="40"/>
      <c r="F12" s="40"/>
    </row>
    <row r="13" spans="1:6" x14ac:dyDescent="0.35">
      <c r="A13" s="41" t="s">
        <v>57</v>
      </c>
      <c r="B13" s="41" t="s">
        <v>1843</v>
      </c>
      <c r="C13" s="41"/>
      <c r="D13" s="41"/>
      <c r="E13" s="42"/>
      <c r="F13" s="42"/>
    </row>
    <row r="14" spans="1:6" x14ac:dyDescent="0.35">
      <c r="A14" s="39" t="s">
        <v>58</v>
      </c>
      <c r="B14" s="39" t="s">
        <v>683</v>
      </c>
      <c r="C14" s="39"/>
      <c r="D14" s="39"/>
      <c r="E14" s="40"/>
      <c r="F14" s="40"/>
    </row>
    <row r="15" spans="1:6" x14ac:dyDescent="0.35">
      <c r="A15" s="41" t="s">
        <v>59</v>
      </c>
      <c r="B15" s="41" t="s">
        <v>1844</v>
      </c>
      <c r="C15" s="41"/>
      <c r="D15" s="41"/>
      <c r="E15" s="42"/>
      <c r="F15" s="42"/>
    </row>
    <row r="16" spans="1:6" x14ac:dyDescent="0.35">
      <c r="A16" s="39" t="s">
        <v>60</v>
      </c>
      <c r="B16" s="39" t="s">
        <v>1845</v>
      </c>
      <c r="C16" s="39"/>
      <c r="D16" s="39"/>
      <c r="E16" s="40"/>
      <c r="F16" s="40"/>
    </row>
    <row r="17" spans="1:6" ht="36" x14ac:dyDescent="0.35">
      <c r="A17" s="41" t="s">
        <v>61</v>
      </c>
      <c r="B17" s="41" t="s">
        <v>1846</v>
      </c>
      <c r="C17" s="41"/>
      <c r="D17" s="41"/>
      <c r="E17" s="42"/>
      <c r="F17" s="42"/>
    </row>
    <row r="18" spans="1:6" x14ac:dyDescent="0.35">
      <c r="A18" s="39" t="s">
        <v>63</v>
      </c>
      <c r="B18" s="39" t="s">
        <v>1847</v>
      </c>
      <c r="C18" s="39"/>
      <c r="D18" s="39"/>
      <c r="E18" s="40"/>
      <c r="F18" s="40"/>
    </row>
    <row r="19" spans="1:6" ht="24" x14ac:dyDescent="0.35">
      <c r="A19" s="41" t="s">
        <v>64</v>
      </c>
      <c r="B19" s="41" t="s">
        <v>1848</v>
      </c>
      <c r="C19" s="41"/>
      <c r="D19" s="41"/>
      <c r="E19" s="42"/>
      <c r="F19" s="42"/>
    </row>
    <row r="20" spans="1:6" ht="24" x14ac:dyDescent="0.35">
      <c r="A20" s="39" t="s">
        <v>65</v>
      </c>
      <c r="B20" s="39" t="s">
        <v>1849</v>
      </c>
      <c r="C20" s="39"/>
      <c r="D20" s="39"/>
      <c r="E20" s="40"/>
      <c r="F20" s="40"/>
    </row>
    <row r="21" spans="1:6" ht="36" x14ac:dyDescent="0.35">
      <c r="A21" s="41" t="s">
        <v>66</v>
      </c>
      <c r="B21" s="41" t="s">
        <v>1850</v>
      </c>
      <c r="C21" s="41"/>
      <c r="D21" s="41"/>
      <c r="E21" s="42"/>
      <c r="F21" s="42"/>
    </row>
    <row r="22" spans="1:6" ht="24" x14ac:dyDescent="0.35">
      <c r="A22" s="39" t="s">
        <v>67</v>
      </c>
      <c r="B22" s="39" t="s">
        <v>1851</v>
      </c>
      <c r="C22" s="39"/>
      <c r="D22" s="39"/>
      <c r="E22" s="40"/>
      <c r="F22" s="40"/>
    </row>
    <row r="23" spans="1:6" ht="48" x14ac:dyDescent="0.35">
      <c r="A23" s="41" t="s">
        <v>68</v>
      </c>
      <c r="B23" s="41" t="s">
        <v>1852</v>
      </c>
      <c r="C23" s="41"/>
      <c r="D23" s="41"/>
      <c r="E23" s="42"/>
      <c r="F23" s="42"/>
    </row>
    <row r="24" spans="1:6" ht="72" x14ac:dyDescent="0.35">
      <c r="A24" s="39" t="s">
        <v>69</v>
      </c>
      <c r="B24" s="39" t="s">
        <v>518</v>
      </c>
      <c r="C24" s="39"/>
      <c r="D24" s="39"/>
      <c r="E24" s="40"/>
      <c r="F24" s="40"/>
    </row>
    <row r="25" spans="1:6" ht="60" x14ac:dyDescent="0.35">
      <c r="A25" s="41" t="s">
        <v>70</v>
      </c>
      <c r="B25" s="41" t="s">
        <v>1853</v>
      </c>
      <c r="C25" s="41"/>
      <c r="D25" s="41"/>
      <c r="E25" s="42"/>
      <c r="F25" s="42"/>
    </row>
    <row r="26" spans="1:6" ht="60" x14ac:dyDescent="0.35">
      <c r="A26" s="39" t="s">
        <v>71</v>
      </c>
      <c r="B26" s="39" t="s">
        <v>1854</v>
      </c>
      <c r="C26" s="39"/>
      <c r="D26" s="39"/>
      <c r="E26" s="40"/>
      <c r="F26" s="40"/>
    </row>
    <row r="27" spans="1:6" ht="108" x14ac:dyDescent="0.35">
      <c r="A27" s="41" t="s">
        <v>72</v>
      </c>
      <c r="B27" s="41" t="s">
        <v>520</v>
      </c>
      <c r="C27" s="41"/>
      <c r="D27" s="41"/>
      <c r="E27" s="42"/>
      <c r="F27" s="42"/>
    </row>
    <row r="29" spans="1:6" x14ac:dyDescent="0.35">
      <c r="A29" s="84" t="s">
        <v>133</v>
      </c>
      <c r="B29" s="84"/>
      <c r="C29" s="84"/>
      <c r="D29" s="84"/>
      <c r="E29" s="84" t="s">
        <v>134</v>
      </c>
      <c r="F29" s="84"/>
    </row>
  </sheetData>
  <sheetProtection algorithmName="SHA-512" hashValue="7mn5e7cUYoeZNyP3gfKHbG5nqbmMooXtRgqnDrVZG7jq+NApHPJJO5qfb7sMNIkIwfMtZBVKky9Vo6n53uMalw==" saltValue="rZID8EnDmAN0ZWRO6BoddA==" spinCount="100000" sheet="1" objects="1" scenarios="1"/>
  <mergeCells count="16">
    <mergeCell ref="A10:F10"/>
    <mergeCell ref="A29:D29"/>
    <mergeCell ref="E29:F29"/>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ABC08-94EC-4679-BB8F-68B6885A803A}">
  <dimension ref="A1:F25"/>
  <sheetViews>
    <sheetView topLeftCell="A19" workbookViewId="0">
      <selection activeCell="D30" sqref="D30"/>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69" t="s">
        <v>16</v>
      </c>
      <c r="B2" s="69" t="s">
        <v>17</v>
      </c>
      <c r="C2" s="69" t="s">
        <v>19</v>
      </c>
      <c r="D2" s="85" t="s">
        <v>18</v>
      </c>
      <c r="E2" s="85"/>
      <c r="F2" s="69" t="s">
        <v>25</v>
      </c>
    </row>
    <row r="3" spans="1:6" ht="27" customHeight="1" x14ac:dyDescent="0.35">
      <c r="A3" s="70">
        <f>Summary!A31</f>
        <v>30</v>
      </c>
      <c r="B3" s="10" t="str">
        <f>Summary!B31</f>
        <v>MIF50016</v>
      </c>
      <c r="C3" s="10">
        <f>Summary!D31</f>
        <v>0</v>
      </c>
      <c r="D3" s="88" t="str">
        <f>Summary!C31</f>
        <v>PAPR RESPIRATOR BIOLOGICAL COMPLETE</v>
      </c>
      <c r="E3" s="88"/>
      <c r="F3" s="73">
        <f>Summary!K31</f>
        <v>0</v>
      </c>
    </row>
    <row r="4" spans="1:6" ht="37.15" customHeight="1" x14ac:dyDescent="0.35">
      <c r="A4" s="69" t="s">
        <v>27</v>
      </c>
      <c r="B4" s="85" t="s">
        <v>42</v>
      </c>
      <c r="C4" s="85"/>
      <c r="D4" s="69" t="s">
        <v>43</v>
      </c>
      <c r="E4" s="69" t="s">
        <v>23</v>
      </c>
      <c r="F4" s="69" t="s">
        <v>44</v>
      </c>
    </row>
    <row r="5" spans="1:6" ht="27" customHeight="1" x14ac:dyDescent="0.35">
      <c r="A5" s="44">
        <f>Summary!M31</f>
        <v>0</v>
      </c>
      <c r="B5" s="98">
        <f>Summary!G31</f>
        <v>0</v>
      </c>
      <c r="C5" s="88"/>
      <c r="D5" s="44">
        <f>Summary!P31</f>
        <v>0</v>
      </c>
      <c r="E5" s="73">
        <f>Summary!I31</f>
        <v>0</v>
      </c>
      <c r="F5" s="73">
        <f>Summary!J31</f>
        <v>0</v>
      </c>
    </row>
    <row r="6" spans="1:6" ht="24.75" customHeight="1" x14ac:dyDescent="0.35">
      <c r="A6" s="69" t="s">
        <v>45</v>
      </c>
      <c r="B6" s="69" t="s">
        <v>46</v>
      </c>
      <c r="C6" s="85" t="s">
        <v>47</v>
      </c>
      <c r="D6" s="85"/>
      <c r="E6" s="89" t="s">
        <v>31</v>
      </c>
      <c r="F6" s="90"/>
    </row>
    <row r="7" spans="1:6" ht="27" customHeight="1" x14ac:dyDescent="0.35">
      <c r="A7" s="43">
        <f>Summary!L31</f>
        <v>0</v>
      </c>
      <c r="B7" s="71">
        <f>Summary!N31</f>
        <v>0</v>
      </c>
      <c r="C7" s="98">
        <f>Summary!O31</f>
        <v>0</v>
      </c>
      <c r="D7" s="88"/>
      <c r="E7" s="91">
        <f>Summary!Q31</f>
        <v>0</v>
      </c>
      <c r="F7" s="92"/>
    </row>
    <row r="8" spans="1:6" ht="33.65" customHeight="1" x14ac:dyDescent="0.35">
      <c r="A8" s="85" t="s">
        <v>373</v>
      </c>
      <c r="B8" s="85"/>
      <c r="C8" s="37">
        <f>Summary!S31</f>
        <v>0</v>
      </c>
      <c r="D8" s="85" t="s">
        <v>34</v>
      </c>
      <c r="E8" s="85"/>
      <c r="F8" s="72">
        <f>Summary!T31</f>
        <v>0</v>
      </c>
    </row>
    <row r="9" spans="1:6" ht="38.25" customHeight="1" x14ac:dyDescent="0.35">
      <c r="A9" s="93" t="s">
        <v>32</v>
      </c>
      <c r="B9" s="94"/>
      <c r="C9" s="99">
        <f>Summary!R31</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ht="60" x14ac:dyDescent="0.35">
      <c r="A12" s="39" t="s">
        <v>55</v>
      </c>
      <c r="B12" s="39" t="s">
        <v>1855</v>
      </c>
      <c r="C12" s="39" t="s">
        <v>1856</v>
      </c>
      <c r="D12" s="39"/>
      <c r="E12" s="40"/>
      <c r="F12" s="40"/>
    </row>
    <row r="13" spans="1:6" ht="24" x14ac:dyDescent="0.35">
      <c r="A13" s="41" t="s">
        <v>57</v>
      </c>
      <c r="B13" s="41" t="s">
        <v>1857</v>
      </c>
      <c r="C13" s="41" t="s">
        <v>56</v>
      </c>
      <c r="D13" s="41"/>
      <c r="E13" s="42"/>
      <c r="F13" s="42"/>
    </row>
    <row r="14" spans="1:6" ht="36" x14ac:dyDescent="0.35">
      <c r="A14" s="39" t="s">
        <v>58</v>
      </c>
      <c r="B14" s="39" t="s">
        <v>1858</v>
      </c>
      <c r="C14" s="39" t="s">
        <v>56</v>
      </c>
      <c r="D14" s="39"/>
      <c r="E14" s="40"/>
      <c r="F14" s="40"/>
    </row>
    <row r="15" spans="1:6" ht="24" x14ac:dyDescent="0.35">
      <c r="A15" s="41" t="s">
        <v>59</v>
      </c>
      <c r="B15" s="41" t="s">
        <v>1859</v>
      </c>
      <c r="C15" s="41" t="s">
        <v>56</v>
      </c>
      <c r="D15" s="41"/>
      <c r="E15" s="42"/>
      <c r="F15" s="42"/>
    </row>
    <row r="16" spans="1:6" ht="36" x14ac:dyDescent="0.35">
      <c r="A16" s="39" t="s">
        <v>60</v>
      </c>
      <c r="B16" s="39" t="s">
        <v>1860</v>
      </c>
      <c r="C16" s="39" t="s">
        <v>56</v>
      </c>
      <c r="D16" s="39"/>
      <c r="E16" s="40"/>
      <c r="F16" s="40"/>
    </row>
    <row r="17" spans="1:6" ht="96" x14ac:dyDescent="0.35">
      <c r="A17" s="41" t="s">
        <v>61</v>
      </c>
      <c r="B17" s="41" t="s">
        <v>1861</v>
      </c>
      <c r="C17" s="41" t="s">
        <v>56</v>
      </c>
      <c r="D17" s="41"/>
      <c r="E17" s="42"/>
      <c r="F17" s="42"/>
    </row>
    <row r="18" spans="1:6" ht="36" x14ac:dyDescent="0.35">
      <c r="A18" s="39" t="s">
        <v>63</v>
      </c>
      <c r="B18" s="39" t="s">
        <v>1862</v>
      </c>
      <c r="C18" s="39" t="s">
        <v>1863</v>
      </c>
      <c r="D18" s="39"/>
      <c r="E18" s="40"/>
      <c r="F18" s="40"/>
    </row>
    <row r="19" spans="1:6" ht="72" x14ac:dyDescent="0.35">
      <c r="A19" s="41" t="s">
        <v>64</v>
      </c>
      <c r="B19" s="41" t="s">
        <v>1864</v>
      </c>
      <c r="C19" s="41" t="s">
        <v>56</v>
      </c>
      <c r="D19" s="41"/>
      <c r="E19" s="42"/>
      <c r="F19" s="42"/>
    </row>
    <row r="20" spans="1:6" ht="24" x14ac:dyDescent="0.35">
      <c r="A20" s="39" t="s">
        <v>65</v>
      </c>
      <c r="B20" s="39" t="s">
        <v>1865</v>
      </c>
      <c r="C20" s="39" t="s">
        <v>56</v>
      </c>
      <c r="D20" s="39"/>
      <c r="E20" s="40"/>
      <c r="F20" s="40"/>
    </row>
    <row r="21" spans="1:6" ht="48" x14ac:dyDescent="0.35">
      <c r="A21" s="41" t="s">
        <v>66</v>
      </c>
      <c r="B21" s="41" t="s">
        <v>1866</v>
      </c>
      <c r="C21" s="41" t="s">
        <v>56</v>
      </c>
      <c r="D21" s="41"/>
      <c r="E21" s="42"/>
      <c r="F21" s="42"/>
    </row>
    <row r="22" spans="1:6" ht="48" x14ac:dyDescent="0.35">
      <c r="A22" s="39" t="s">
        <v>67</v>
      </c>
      <c r="B22" s="39" t="s">
        <v>1867</v>
      </c>
      <c r="C22" s="39" t="s">
        <v>1868</v>
      </c>
      <c r="D22" s="39"/>
      <c r="E22" s="40"/>
      <c r="F22" s="40"/>
    </row>
    <row r="23" spans="1:6" ht="24" x14ac:dyDescent="0.35">
      <c r="A23" s="41" t="s">
        <v>68</v>
      </c>
      <c r="B23" s="41" t="s">
        <v>1869</v>
      </c>
      <c r="C23" s="41" t="s">
        <v>1870</v>
      </c>
      <c r="D23" s="41"/>
      <c r="E23" s="42"/>
      <c r="F23" s="42"/>
    </row>
    <row r="25" spans="1:6" x14ac:dyDescent="0.35">
      <c r="A25" s="84" t="s">
        <v>133</v>
      </c>
      <c r="B25" s="84"/>
      <c r="C25" s="84"/>
      <c r="D25" s="84"/>
      <c r="E25" s="84" t="s">
        <v>134</v>
      </c>
      <c r="F25" s="84"/>
    </row>
  </sheetData>
  <sheetProtection algorithmName="SHA-512" hashValue="4YdVg9I79CA23dcV9A9MkyRhXxWKMDcksSzknGDnw9gzYZLmULUN2nTUhH6zvZSyD6QnQe+2TuR/6di3XNmt5g==" saltValue="2ZyGumyEPN0H3did1mHYKQ==" spinCount="100000" sheet="1" objects="1" scenarios="1"/>
  <mergeCells count="16">
    <mergeCell ref="A10:F10"/>
    <mergeCell ref="A25:D25"/>
    <mergeCell ref="E25:F25"/>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8F0DB-1EA9-4ABE-8ECF-1BB7FB043904}">
  <dimension ref="A1:F44"/>
  <sheetViews>
    <sheetView workbookViewId="0">
      <selection activeCell="B12" sqref="B12:C42"/>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69" t="s">
        <v>16</v>
      </c>
      <c r="B2" s="69" t="s">
        <v>17</v>
      </c>
      <c r="C2" s="69" t="s">
        <v>19</v>
      </c>
      <c r="D2" s="85" t="s">
        <v>18</v>
      </c>
      <c r="E2" s="85"/>
      <c r="F2" s="69" t="s">
        <v>25</v>
      </c>
    </row>
    <row r="3" spans="1:6" ht="27" customHeight="1" x14ac:dyDescent="0.35">
      <c r="A3" s="70">
        <f>Summary!A32</f>
        <v>31</v>
      </c>
      <c r="B3" s="10" t="str">
        <f>Summary!B32</f>
        <v>MIF50017</v>
      </c>
      <c r="C3" s="10">
        <f>Summary!D32</f>
        <v>0</v>
      </c>
      <c r="D3" s="88" t="str">
        <f>Summary!C32</f>
        <v>LAMP DECONTAMINATION ULTRAVIOLET</v>
      </c>
      <c r="E3" s="88"/>
      <c r="F3" s="73">
        <f>Summary!K32</f>
        <v>0</v>
      </c>
    </row>
    <row r="4" spans="1:6" ht="37.15" customHeight="1" x14ac:dyDescent="0.35">
      <c r="A4" s="69" t="s">
        <v>27</v>
      </c>
      <c r="B4" s="85" t="s">
        <v>42</v>
      </c>
      <c r="C4" s="85"/>
      <c r="D4" s="69" t="s">
        <v>43</v>
      </c>
      <c r="E4" s="69" t="s">
        <v>23</v>
      </c>
      <c r="F4" s="69" t="s">
        <v>44</v>
      </c>
    </row>
    <row r="5" spans="1:6" ht="27" customHeight="1" x14ac:dyDescent="0.35">
      <c r="A5" s="44">
        <f>Summary!M32</f>
        <v>0</v>
      </c>
      <c r="B5" s="98">
        <f>Summary!G32</f>
        <v>0</v>
      </c>
      <c r="C5" s="88"/>
      <c r="D5" s="44">
        <f>Summary!P32</f>
        <v>0</v>
      </c>
      <c r="E5" s="73">
        <f>Summary!I32</f>
        <v>0</v>
      </c>
      <c r="F5" s="73">
        <f>Summary!J32</f>
        <v>0</v>
      </c>
    </row>
    <row r="6" spans="1:6" ht="24.75" customHeight="1" x14ac:dyDescent="0.35">
      <c r="A6" s="69" t="s">
        <v>45</v>
      </c>
      <c r="B6" s="69" t="s">
        <v>46</v>
      </c>
      <c r="C6" s="85" t="s">
        <v>47</v>
      </c>
      <c r="D6" s="85"/>
      <c r="E6" s="89" t="s">
        <v>31</v>
      </c>
      <c r="F6" s="90"/>
    </row>
    <row r="7" spans="1:6" ht="27" customHeight="1" x14ac:dyDescent="0.35">
      <c r="A7" s="43">
        <f>Summary!L32</f>
        <v>0</v>
      </c>
      <c r="B7" s="71">
        <f>Summary!N32</f>
        <v>0</v>
      </c>
      <c r="C7" s="98">
        <f>Summary!O32</f>
        <v>0</v>
      </c>
      <c r="D7" s="88"/>
      <c r="E7" s="91">
        <f>Summary!Q32</f>
        <v>0</v>
      </c>
      <c r="F7" s="92"/>
    </row>
    <row r="8" spans="1:6" ht="33.65" customHeight="1" x14ac:dyDescent="0.35">
      <c r="A8" s="85" t="s">
        <v>374</v>
      </c>
      <c r="B8" s="85"/>
      <c r="C8" s="37">
        <f>Summary!S32</f>
        <v>0</v>
      </c>
      <c r="D8" s="85" t="s">
        <v>34</v>
      </c>
      <c r="E8" s="85"/>
      <c r="F8" s="72">
        <f>Summary!T32</f>
        <v>0</v>
      </c>
    </row>
    <row r="9" spans="1:6" ht="38.25" customHeight="1" x14ac:dyDescent="0.35">
      <c r="A9" s="93" t="s">
        <v>32</v>
      </c>
      <c r="B9" s="94"/>
      <c r="C9" s="99">
        <f>Summary!R32</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ht="24" x14ac:dyDescent="0.35">
      <c r="A12" s="39" t="s">
        <v>55</v>
      </c>
      <c r="B12" s="39" t="s">
        <v>1871</v>
      </c>
      <c r="C12" s="39" t="s">
        <v>56</v>
      </c>
      <c r="D12" s="39"/>
      <c r="E12" s="40"/>
      <c r="F12" s="40"/>
    </row>
    <row r="13" spans="1:6" ht="36" x14ac:dyDescent="0.35">
      <c r="A13" s="41" t="s">
        <v>57</v>
      </c>
      <c r="B13" s="41" t="s">
        <v>1872</v>
      </c>
      <c r="C13" s="41" t="s">
        <v>56</v>
      </c>
      <c r="D13" s="41"/>
      <c r="E13" s="42"/>
      <c r="F13" s="42"/>
    </row>
    <row r="14" spans="1:6" ht="48" x14ac:dyDescent="0.35">
      <c r="A14" s="39" t="s">
        <v>58</v>
      </c>
      <c r="B14" s="39" t="s">
        <v>1873</v>
      </c>
      <c r="C14" s="39" t="s">
        <v>56</v>
      </c>
      <c r="D14" s="39"/>
      <c r="E14" s="40"/>
      <c r="F14" s="40"/>
    </row>
    <row r="15" spans="1:6" ht="48" x14ac:dyDescent="0.35">
      <c r="A15" s="41" t="s">
        <v>59</v>
      </c>
      <c r="B15" s="41" t="s">
        <v>1874</v>
      </c>
      <c r="C15" s="41" t="s">
        <v>441</v>
      </c>
      <c r="D15" s="41"/>
      <c r="E15" s="42"/>
      <c r="F15" s="42"/>
    </row>
    <row r="16" spans="1:6" ht="24" x14ac:dyDescent="0.35">
      <c r="A16" s="39" t="s">
        <v>60</v>
      </c>
      <c r="B16" s="39" t="s">
        <v>1875</v>
      </c>
      <c r="C16" s="39" t="s">
        <v>56</v>
      </c>
      <c r="D16" s="39"/>
      <c r="E16" s="40"/>
      <c r="F16" s="40"/>
    </row>
    <row r="17" spans="1:6" x14ac:dyDescent="0.35">
      <c r="A17" s="41" t="s">
        <v>61</v>
      </c>
      <c r="B17" s="41" t="s">
        <v>534</v>
      </c>
      <c r="C17" s="41" t="s">
        <v>459</v>
      </c>
      <c r="D17" s="41"/>
      <c r="E17" s="42"/>
      <c r="F17" s="42"/>
    </row>
    <row r="18" spans="1:6" ht="60" x14ac:dyDescent="0.35">
      <c r="A18" s="39" t="s">
        <v>63</v>
      </c>
      <c r="B18" s="39" t="s">
        <v>1876</v>
      </c>
      <c r="C18" s="39" t="s">
        <v>1877</v>
      </c>
      <c r="D18" s="39"/>
      <c r="E18" s="40"/>
      <c r="F18" s="40"/>
    </row>
    <row r="19" spans="1:6" x14ac:dyDescent="0.35">
      <c r="A19" s="41" t="s">
        <v>64</v>
      </c>
      <c r="B19" s="41" t="s">
        <v>1878</v>
      </c>
      <c r="C19" s="41" t="s">
        <v>441</v>
      </c>
      <c r="D19" s="41"/>
      <c r="E19" s="42"/>
      <c r="F19" s="42"/>
    </row>
    <row r="20" spans="1:6" x14ac:dyDescent="0.35">
      <c r="A20" s="39" t="s">
        <v>65</v>
      </c>
      <c r="B20" s="39" t="s">
        <v>1879</v>
      </c>
      <c r="C20" s="39" t="s">
        <v>441</v>
      </c>
      <c r="D20" s="39"/>
      <c r="E20" s="40"/>
      <c r="F20" s="40"/>
    </row>
    <row r="21" spans="1:6" x14ac:dyDescent="0.35">
      <c r="A21" s="41" t="s">
        <v>66</v>
      </c>
      <c r="B21" s="41" t="s">
        <v>1880</v>
      </c>
      <c r="C21" s="41" t="s">
        <v>56</v>
      </c>
      <c r="D21" s="41"/>
      <c r="E21" s="42"/>
      <c r="F21" s="42"/>
    </row>
    <row r="22" spans="1:6" ht="48" x14ac:dyDescent="0.35">
      <c r="A22" s="39" t="s">
        <v>67</v>
      </c>
      <c r="B22" s="39" t="s">
        <v>1881</v>
      </c>
      <c r="C22" s="39" t="s">
        <v>441</v>
      </c>
      <c r="D22" s="39"/>
      <c r="E22" s="40"/>
      <c r="F22" s="40"/>
    </row>
    <row r="23" spans="1:6" x14ac:dyDescent="0.35">
      <c r="A23" s="41" t="s">
        <v>68</v>
      </c>
      <c r="B23" s="41" t="s">
        <v>1882</v>
      </c>
      <c r="C23" s="41" t="s">
        <v>441</v>
      </c>
      <c r="D23" s="41"/>
      <c r="E23" s="42"/>
      <c r="F23" s="42"/>
    </row>
    <row r="24" spans="1:6" x14ac:dyDescent="0.35">
      <c r="A24" s="39" t="s">
        <v>69</v>
      </c>
      <c r="B24" s="39" t="s">
        <v>1883</v>
      </c>
      <c r="C24" s="39" t="s">
        <v>56</v>
      </c>
      <c r="D24" s="39"/>
      <c r="E24" s="40"/>
      <c r="F24" s="40"/>
    </row>
    <row r="25" spans="1:6" ht="60" x14ac:dyDescent="0.35">
      <c r="A25" s="41" t="s">
        <v>70</v>
      </c>
      <c r="B25" s="41" t="s">
        <v>1884</v>
      </c>
      <c r="C25" s="41" t="s">
        <v>1885</v>
      </c>
      <c r="D25" s="41"/>
      <c r="E25" s="42"/>
      <c r="F25" s="42"/>
    </row>
    <row r="26" spans="1:6" x14ac:dyDescent="0.35">
      <c r="A26" s="39" t="s">
        <v>71</v>
      </c>
      <c r="B26" s="39" t="s">
        <v>1886</v>
      </c>
      <c r="C26" s="39" t="s">
        <v>56</v>
      </c>
      <c r="D26" s="39"/>
      <c r="E26" s="40"/>
      <c r="F26" s="40"/>
    </row>
    <row r="27" spans="1:6" ht="36" x14ac:dyDescent="0.35">
      <c r="A27" s="41" t="s">
        <v>72</v>
      </c>
      <c r="B27" s="41" t="s">
        <v>1887</v>
      </c>
      <c r="C27" s="41" t="s">
        <v>1888</v>
      </c>
      <c r="D27" s="41"/>
      <c r="E27" s="42"/>
      <c r="F27" s="42"/>
    </row>
    <row r="28" spans="1:6" x14ac:dyDescent="0.35">
      <c r="A28" s="39" t="s">
        <v>73</v>
      </c>
      <c r="B28" s="39" t="s">
        <v>1889</v>
      </c>
      <c r="C28" s="39" t="s">
        <v>56</v>
      </c>
      <c r="D28" s="39"/>
      <c r="E28" s="40"/>
      <c r="F28" s="40"/>
    </row>
    <row r="29" spans="1:6" x14ac:dyDescent="0.35">
      <c r="A29" s="41" t="s">
        <v>74</v>
      </c>
      <c r="B29" s="41" t="s">
        <v>1890</v>
      </c>
      <c r="C29" s="41" t="s">
        <v>56</v>
      </c>
      <c r="D29" s="41"/>
      <c r="E29" s="42"/>
      <c r="F29" s="42"/>
    </row>
    <row r="30" spans="1:6" ht="72" x14ac:dyDescent="0.35">
      <c r="A30" s="39" t="s">
        <v>75</v>
      </c>
      <c r="B30" s="39" t="s">
        <v>1891</v>
      </c>
      <c r="C30" s="39" t="s">
        <v>1892</v>
      </c>
      <c r="D30" s="39"/>
      <c r="E30" s="40"/>
      <c r="F30" s="40"/>
    </row>
    <row r="31" spans="1:6" ht="48" x14ac:dyDescent="0.35">
      <c r="A31" s="41" t="s">
        <v>76</v>
      </c>
      <c r="B31" s="41" t="s">
        <v>1893</v>
      </c>
      <c r="C31" s="41" t="s">
        <v>1894</v>
      </c>
      <c r="D31" s="41"/>
      <c r="E31" s="42"/>
      <c r="F31" s="42"/>
    </row>
    <row r="32" spans="1:6" ht="24" x14ac:dyDescent="0.35">
      <c r="A32" s="39" t="s">
        <v>77</v>
      </c>
      <c r="B32" s="39" t="s">
        <v>1895</v>
      </c>
      <c r="C32" s="39" t="s">
        <v>56</v>
      </c>
      <c r="D32" s="39"/>
      <c r="E32" s="40"/>
      <c r="F32" s="40"/>
    </row>
    <row r="33" spans="1:6" ht="36" x14ac:dyDescent="0.35">
      <c r="A33" s="41" t="s">
        <v>78</v>
      </c>
      <c r="B33" s="41" t="s">
        <v>1896</v>
      </c>
      <c r="C33" s="41" t="s">
        <v>56</v>
      </c>
      <c r="D33" s="41"/>
      <c r="E33" s="42"/>
      <c r="F33" s="42"/>
    </row>
    <row r="34" spans="1:6" ht="24" x14ac:dyDescent="0.35">
      <c r="A34" s="39" t="s">
        <v>79</v>
      </c>
      <c r="B34" s="39" t="s">
        <v>1897</v>
      </c>
      <c r="C34" s="39" t="s">
        <v>56</v>
      </c>
      <c r="D34" s="39"/>
      <c r="E34" s="40"/>
      <c r="F34" s="40"/>
    </row>
    <row r="35" spans="1:6" ht="24" x14ac:dyDescent="0.35">
      <c r="A35" s="41" t="s">
        <v>80</v>
      </c>
      <c r="B35" s="41" t="s">
        <v>1898</v>
      </c>
      <c r="C35" s="41" t="s">
        <v>441</v>
      </c>
      <c r="D35" s="41"/>
      <c r="E35" s="42"/>
      <c r="F35" s="42"/>
    </row>
    <row r="36" spans="1:6" ht="24" x14ac:dyDescent="0.35">
      <c r="A36" s="39" t="s">
        <v>81</v>
      </c>
      <c r="B36" s="39" t="s">
        <v>1899</v>
      </c>
      <c r="C36" s="39" t="s">
        <v>56</v>
      </c>
      <c r="D36" s="39"/>
      <c r="E36" s="40"/>
      <c r="F36" s="40"/>
    </row>
    <row r="37" spans="1:6" ht="36" x14ac:dyDescent="0.35">
      <c r="A37" s="41" t="s">
        <v>82</v>
      </c>
      <c r="B37" s="41" t="s">
        <v>1900</v>
      </c>
      <c r="C37" s="41" t="s">
        <v>441</v>
      </c>
      <c r="D37" s="41"/>
      <c r="E37" s="42"/>
      <c r="F37" s="42"/>
    </row>
    <row r="38" spans="1:6" x14ac:dyDescent="0.35">
      <c r="A38" s="39" t="s">
        <v>83</v>
      </c>
      <c r="B38" s="39" t="s">
        <v>1130</v>
      </c>
      <c r="C38" s="39" t="s">
        <v>1901</v>
      </c>
      <c r="D38" s="39"/>
      <c r="E38" s="40"/>
      <c r="F38" s="40"/>
    </row>
    <row r="39" spans="1:6" x14ac:dyDescent="0.35">
      <c r="A39" s="41" t="s">
        <v>84</v>
      </c>
      <c r="B39" s="41" t="s">
        <v>1132</v>
      </c>
      <c r="C39" s="41" t="s">
        <v>1902</v>
      </c>
      <c r="D39" s="41"/>
      <c r="E39" s="42"/>
      <c r="F39" s="42"/>
    </row>
    <row r="40" spans="1:6" x14ac:dyDescent="0.35">
      <c r="A40" s="39" t="s">
        <v>85</v>
      </c>
      <c r="B40" s="39" t="s">
        <v>1134</v>
      </c>
      <c r="C40" s="39" t="s">
        <v>1903</v>
      </c>
      <c r="D40" s="39"/>
      <c r="E40" s="40"/>
      <c r="F40" s="40"/>
    </row>
    <row r="41" spans="1:6" x14ac:dyDescent="0.35">
      <c r="A41" s="41" t="s">
        <v>86</v>
      </c>
      <c r="B41" s="41" t="s">
        <v>1136</v>
      </c>
      <c r="C41" s="41" t="s">
        <v>1137</v>
      </c>
      <c r="D41" s="41"/>
      <c r="E41" s="42"/>
      <c r="F41" s="42"/>
    </row>
    <row r="42" spans="1:6" ht="24" x14ac:dyDescent="0.35">
      <c r="A42" s="39" t="s">
        <v>87</v>
      </c>
      <c r="B42" s="39" t="s">
        <v>1138</v>
      </c>
      <c r="C42" s="39" t="s">
        <v>56</v>
      </c>
      <c r="D42" s="39"/>
      <c r="E42" s="40"/>
      <c r="F42" s="40"/>
    </row>
    <row r="44" spans="1:6" x14ac:dyDescent="0.35">
      <c r="A44" s="84" t="s">
        <v>133</v>
      </c>
      <c r="B44" s="84"/>
      <c r="C44" s="84"/>
      <c r="D44" s="84"/>
      <c r="E44" s="84" t="s">
        <v>134</v>
      </c>
      <c r="F44" s="84"/>
    </row>
  </sheetData>
  <sheetProtection algorithmName="SHA-512" hashValue="G5t/mDyzxFWWsx0WWuLx04fX5VCC44ALS5r+BFsPqlsQynuaPZNIl21I4zSI3R2iftNAk78ESlmRYu/AIDddTw==" saltValue="CbtivDc8pDzLI/OQy8eh5Q==" spinCount="100000" sheet="1" objects="1" scenarios="1"/>
  <mergeCells count="16">
    <mergeCell ref="A10:F10"/>
    <mergeCell ref="A44:D44"/>
    <mergeCell ref="E44:F44"/>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02473-4AA0-4F18-890C-E152ED6DB9A5}">
  <dimension ref="A1:F97"/>
  <sheetViews>
    <sheetView topLeftCell="A87" workbookViewId="0">
      <selection activeCell="A12" sqref="A12:F97"/>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69" t="s">
        <v>16</v>
      </c>
      <c r="B2" s="69" t="s">
        <v>17</v>
      </c>
      <c r="C2" s="69" t="s">
        <v>19</v>
      </c>
      <c r="D2" s="85" t="s">
        <v>18</v>
      </c>
      <c r="E2" s="85"/>
      <c r="F2" s="69" t="s">
        <v>25</v>
      </c>
    </row>
    <row r="3" spans="1:6" ht="27" customHeight="1" x14ac:dyDescent="0.35">
      <c r="A3" s="70">
        <f>Summary!A33</f>
        <v>32</v>
      </c>
      <c r="B3" s="10" t="str">
        <f>Summary!B33</f>
        <v>MIF50018</v>
      </c>
      <c r="C3" s="10">
        <f>Summary!D33</f>
        <v>0</v>
      </c>
      <c r="D3" s="88" t="str">
        <f>Summary!C33</f>
        <v>CAMERA THERMAL HUMAN FIXED</v>
      </c>
      <c r="E3" s="88"/>
      <c r="F3" s="73">
        <f>Summary!K33</f>
        <v>0</v>
      </c>
    </row>
    <row r="4" spans="1:6" ht="37.15" customHeight="1" x14ac:dyDescent="0.35">
      <c r="A4" s="69" t="s">
        <v>27</v>
      </c>
      <c r="B4" s="85" t="s">
        <v>42</v>
      </c>
      <c r="C4" s="85"/>
      <c r="D4" s="69" t="s">
        <v>43</v>
      </c>
      <c r="E4" s="69" t="s">
        <v>23</v>
      </c>
      <c r="F4" s="69" t="s">
        <v>44</v>
      </c>
    </row>
    <row r="5" spans="1:6" ht="27" customHeight="1" x14ac:dyDescent="0.35">
      <c r="A5" s="44">
        <f>Summary!M33</f>
        <v>0</v>
      </c>
      <c r="B5" s="98">
        <f>Summary!G33</f>
        <v>0</v>
      </c>
      <c r="C5" s="88"/>
      <c r="D5" s="44">
        <f>Summary!P33</f>
        <v>0</v>
      </c>
      <c r="E5" s="73">
        <f>Summary!I33</f>
        <v>0</v>
      </c>
      <c r="F5" s="73">
        <f>Summary!J33</f>
        <v>0</v>
      </c>
    </row>
    <row r="6" spans="1:6" ht="24.75" customHeight="1" x14ac:dyDescent="0.35">
      <c r="A6" s="69" t="s">
        <v>45</v>
      </c>
      <c r="B6" s="69" t="s">
        <v>46</v>
      </c>
      <c r="C6" s="85" t="s">
        <v>47</v>
      </c>
      <c r="D6" s="85"/>
      <c r="E6" s="89" t="s">
        <v>31</v>
      </c>
      <c r="F6" s="90"/>
    </row>
    <row r="7" spans="1:6" ht="27" customHeight="1" x14ac:dyDescent="0.35">
      <c r="A7" s="43">
        <f>Summary!L33</f>
        <v>0</v>
      </c>
      <c r="B7" s="71">
        <f>Summary!N33</f>
        <v>0</v>
      </c>
      <c r="C7" s="98">
        <f>Summary!O33</f>
        <v>0</v>
      </c>
      <c r="D7" s="88"/>
      <c r="E7" s="91">
        <f>Summary!Q33</f>
        <v>0</v>
      </c>
      <c r="F7" s="92"/>
    </row>
    <row r="8" spans="1:6" ht="33.65" customHeight="1" x14ac:dyDescent="0.35">
      <c r="A8" s="85" t="s">
        <v>375</v>
      </c>
      <c r="B8" s="85"/>
      <c r="C8" s="37">
        <f>Summary!S33</f>
        <v>0</v>
      </c>
      <c r="D8" s="85" t="s">
        <v>34</v>
      </c>
      <c r="E8" s="85"/>
      <c r="F8" s="72">
        <f>Summary!T33</f>
        <v>0</v>
      </c>
    </row>
    <row r="9" spans="1:6" ht="38.25" customHeight="1" x14ac:dyDescent="0.35">
      <c r="A9" s="93" t="s">
        <v>32</v>
      </c>
      <c r="B9" s="94"/>
      <c r="C9" s="99">
        <f>Summary!R33</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x14ac:dyDescent="0.35">
      <c r="A12" s="39" t="s">
        <v>55</v>
      </c>
      <c r="B12" s="39" t="s">
        <v>1904</v>
      </c>
      <c r="C12" s="39" t="s">
        <v>441</v>
      </c>
      <c r="D12" s="39"/>
      <c r="E12" s="40"/>
      <c r="F12" s="40"/>
    </row>
    <row r="13" spans="1:6" x14ac:dyDescent="0.35">
      <c r="A13" s="41" t="s">
        <v>57</v>
      </c>
      <c r="B13" s="41" t="s">
        <v>1904</v>
      </c>
      <c r="C13" s="41" t="s">
        <v>441</v>
      </c>
      <c r="D13" s="41"/>
      <c r="E13" s="42"/>
      <c r="F13" s="42"/>
    </row>
    <row r="14" spans="1:6" x14ac:dyDescent="0.35">
      <c r="A14" s="39" t="s">
        <v>58</v>
      </c>
      <c r="B14" s="39" t="s">
        <v>1904</v>
      </c>
      <c r="C14" s="39" t="s">
        <v>441</v>
      </c>
      <c r="D14" s="39"/>
      <c r="E14" s="40"/>
      <c r="F14" s="40"/>
    </row>
    <row r="15" spans="1:6" x14ac:dyDescent="0.35">
      <c r="A15" s="41" t="s">
        <v>59</v>
      </c>
      <c r="B15" s="41" t="s">
        <v>1904</v>
      </c>
      <c r="C15" s="41" t="s">
        <v>441</v>
      </c>
      <c r="D15" s="41"/>
      <c r="E15" s="42"/>
      <c r="F15" s="42"/>
    </row>
    <row r="16" spans="1:6" ht="36" x14ac:dyDescent="0.35">
      <c r="A16" s="39" t="s">
        <v>60</v>
      </c>
      <c r="B16" s="39" t="s">
        <v>1905</v>
      </c>
      <c r="C16" s="39" t="s">
        <v>1906</v>
      </c>
      <c r="D16" s="39"/>
      <c r="E16" s="40"/>
      <c r="F16" s="40"/>
    </row>
    <row r="17" spans="1:6" ht="36" x14ac:dyDescent="0.35">
      <c r="A17" s="41" t="s">
        <v>61</v>
      </c>
      <c r="B17" s="41" t="s">
        <v>1907</v>
      </c>
      <c r="C17" s="41" t="s">
        <v>1906</v>
      </c>
      <c r="D17" s="41"/>
      <c r="E17" s="42"/>
      <c r="F17" s="42"/>
    </row>
    <row r="18" spans="1:6" ht="24" x14ac:dyDescent="0.35">
      <c r="A18" s="39" t="s">
        <v>63</v>
      </c>
      <c r="B18" s="39" t="s">
        <v>1908</v>
      </c>
      <c r="C18" s="39" t="s">
        <v>1909</v>
      </c>
      <c r="D18" s="39"/>
      <c r="E18" s="40"/>
      <c r="F18" s="40"/>
    </row>
    <row r="19" spans="1:6" ht="24" x14ac:dyDescent="0.35">
      <c r="A19" s="41" t="s">
        <v>64</v>
      </c>
      <c r="B19" s="41" t="s">
        <v>1910</v>
      </c>
      <c r="C19" s="41" t="s">
        <v>1909</v>
      </c>
      <c r="D19" s="41"/>
      <c r="E19" s="42"/>
      <c r="F19" s="42"/>
    </row>
    <row r="20" spans="1:6" ht="24" x14ac:dyDescent="0.35">
      <c r="A20" s="39" t="s">
        <v>65</v>
      </c>
      <c r="B20" s="39" t="s">
        <v>1908</v>
      </c>
      <c r="C20" s="39" t="s">
        <v>1911</v>
      </c>
      <c r="D20" s="39"/>
      <c r="E20" s="40"/>
      <c r="F20" s="40"/>
    </row>
    <row r="21" spans="1:6" ht="24" x14ac:dyDescent="0.35">
      <c r="A21" s="41" t="s">
        <v>66</v>
      </c>
      <c r="B21" s="41" t="s">
        <v>1910</v>
      </c>
      <c r="C21" s="41" t="s">
        <v>1911</v>
      </c>
      <c r="D21" s="41"/>
      <c r="E21" s="42"/>
      <c r="F21" s="42"/>
    </row>
    <row r="22" spans="1:6" x14ac:dyDescent="0.35">
      <c r="A22" s="39" t="s">
        <v>67</v>
      </c>
      <c r="B22" s="39" t="s">
        <v>1912</v>
      </c>
      <c r="C22" s="39" t="s">
        <v>56</v>
      </c>
      <c r="D22" s="39"/>
      <c r="E22" s="40"/>
      <c r="F22" s="40"/>
    </row>
    <row r="23" spans="1:6" ht="24" x14ac:dyDescent="0.35">
      <c r="A23" s="41" t="s">
        <v>68</v>
      </c>
      <c r="B23" s="41" t="s">
        <v>1913</v>
      </c>
      <c r="C23" s="41" t="s">
        <v>56</v>
      </c>
      <c r="D23" s="41"/>
      <c r="E23" s="42"/>
      <c r="F23" s="42"/>
    </row>
    <row r="24" spans="1:6" x14ac:dyDescent="0.35">
      <c r="A24" s="39" t="s">
        <v>69</v>
      </c>
      <c r="B24" s="39" t="s">
        <v>1912</v>
      </c>
      <c r="C24" s="39" t="s">
        <v>1914</v>
      </c>
      <c r="D24" s="39"/>
      <c r="E24" s="40"/>
      <c r="F24" s="40"/>
    </row>
    <row r="25" spans="1:6" ht="24" x14ac:dyDescent="0.35">
      <c r="A25" s="41" t="s">
        <v>70</v>
      </c>
      <c r="B25" s="41" t="s">
        <v>1913</v>
      </c>
      <c r="C25" s="41" t="s">
        <v>1914</v>
      </c>
      <c r="D25" s="41"/>
      <c r="E25" s="42"/>
      <c r="F25" s="42"/>
    </row>
    <row r="26" spans="1:6" x14ac:dyDescent="0.35">
      <c r="A26" s="39" t="s">
        <v>71</v>
      </c>
      <c r="B26" s="39" t="s">
        <v>1915</v>
      </c>
      <c r="C26" s="39" t="s">
        <v>1916</v>
      </c>
      <c r="D26" s="39"/>
      <c r="E26" s="40"/>
      <c r="F26" s="40"/>
    </row>
    <row r="27" spans="1:6" ht="24" x14ac:dyDescent="0.35">
      <c r="A27" s="41" t="s">
        <v>72</v>
      </c>
      <c r="B27" s="41" t="s">
        <v>1917</v>
      </c>
      <c r="C27" s="41" t="s">
        <v>56</v>
      </c>
      <c r="D27" s="41"/>
      <c r="E27" s="42"/>
      <c r="F27" s="42"/>
    </row>
    <row r="28" spans="1:6" x14ac:dyDescent="0.35">
      <c r="A28" s="39" t="s">
        <v>73</v>
      </c>
      <c r="B28" s="39" t="s">
        <v>1915</v>
      </c>
      <c r="C28" s="39" t="s">
        <v>56</v>
      </c>
      <c r="D28" s="39"/>
      <c r="E28" s="40"/>
      <c r="F28" s="40"/>
    </row>
    <row r="29" spans="1:6" ht="24" x14ac:dyDescent="0.35">
      <c r="A29" s="41" t="s">
        <v>74</v>
      </c>
      <c r="B29" s="41" t="s">
        <v>1917</v>
      </c>
      <c r="C29" s="41" t="s">
        <v>1916</v>
      </c>
      <c r="D29" s="41"/>
      <c r="E29" s="42"/>
      <c r="F29" s="42"/>
    </row>
    <row r="30" spans="1:6" x14ac:dyDescent="0.35">
      <c r="A30" s="39" t="s">
        <v>75</v>
      </c>
      <c r="B30" s="39" t="s">
        <v>1918</v>
      </c>
      <c r="C30" s="39" t="s">
        <v>56</v>
      </c>
      <c r="D30" s="39"/>
      <c r="E30" s="40"/>
      <c r="F30" s="40"/>
    </row>
    <row r="31" spans="1:6" ht="24" x14ac:dyDescent="0.35">
      <c r="A31" s="41" t="s">
        <v>76</v>
      </c>
      <c r="B31" s="41" t="s">
        <v>1919</v>
      </c>
      <c r="C31" s="41" t="s">
        <v>56</v>
      </c>
      <c r="D31" s="41"/>
      <c r="E31" s="42"/>
      <c r="F31" s="42"/>
    </row>
    <row r="32" spans="1:6" ht="24" x14ac:dyDescent="0.35">
      <c r="A32" s="39" t="s">
        <v>77</v>
      </c>
      <c r="B32" s="39" t="s">
        <v>1918</v>
      </c>
      <c r="C32" s="39" t="s">
        <v>1920</v>
      </c>
      <c r="D32" s="39"/>
      <c r="E32" s="40"/>
      <c r="F32" s="40"/>
    </row>
    <row r="33" spans="1:6" ht="24" x14ac:dyDescent="0.35">
      <c r="A33" s="41" t="s">
        <v>78</v>
      </c>
      <c r="B33" s="41" t="s">
        <v>1919</v>
      </c>
      <c r="C33" s="41" t="s">
        <v>1920</v>
      </c>
      <c r="D33" s="41"/>
      <c r="E33" s="42"/>
      <c r="F33" s="42"/>
    </row>
    <row r="34" spans="1:6" ht="24" x14ac:dyDescent="0.35">
      <c r="A34" s="39" t="s">
        <v>79</v>
      </c>
      <c r="B34" s="39" t="s">
        <v>1921</v>
      </c>
      <c r="C34" s="39" t="s">
        <v>1922</v>
      </c>
      <c r="D34" s="39"/>
      <c r="E34" s="40"/>
      <c r="F34" s="40"/>
    </row>
    <row r="35" spans="1:6" ht="24" x14ac:dyDescent="0.35">
      <c r="A35" s="41" t="s">
        <v>80</v>
      </c>
      <c r="B35" s="41" t="s">
        <v>1923</v>
      </c>
      <c r="C35" s="41" t="s">
        <v>1922</v>
      </c>
      <c r="D35" s="41"/>
      <c r="E35" s="42"/>
      <c r="F35" s="42"/>
    </row>
    <row r="36" spans="1:6" ht="24" x14ac:dyDescent="0.35">
      <c r="A36" s="39" t="s">
        <v>81</v>
      </c>
      <c r="B36" s="39" t="s">
        <v>1921</v>
      </c>
      <c r="C36" s="39" t="s">
        <v>56</v>
      </c>
      <c r="D36" s="39"/>
      <c r="E36" s="40"/>
      <c r="F36" s="40"/>
    </row>
    <row r="37" spans="1:6" x14ac:dyDescent="0.35">
      <c r="A37" s="41" t="s">
        <v>82</v>
      </c>
      <c r="B37" s="41" t="s">
        <v>1923</v>
      </c>
      <c r="C37" s="41" t="s">
        <v>56</v>
      </c>
      <c r="D37" s="41"/>
      <c r="E37" s="42"/>
      <c r="F37" s="42"/>
    </row>
    <row r="38" spans="1:6" ht="24" x14ac:dyDescent="0.35">
      <c r="A38" s="39" t="s">
        <v>83</v>
      </c>
      <c r="B38" s="39" t="s">
        <v>1924</v>
      </c>
      <c r="C38" s="39" t="s">
        <v>56</v>
      </c>
      <c r="D38" s="39"/>
      <c r="E38" s="40"/>
      <c r="F38" s="40"/>
    </row>
    <row r="39" spans="1:6" ht="24" x14ac:dyDescent="0.35">
      <c r="A39" s="41" t="s">
        <v>84</v>
      </c>
      <c r="B39" s="41" t="s">
        <v>1925</v>
      </c>
      <c r="C39" s="41" t="s">
        <v>56</v>
      </c>
      <c r="D39" s="41"/>
      <c r="E39" s="42"/>
      <c r="F39" s="42"/>
    </row>
    <row r="40" spans="1:6" ht="24" x14ac:dyDescent="0.35">
      <c r="A40" s="39" t="s">
        <v>85</v>
      </c>
      <c r="B40" s="39" t="s">
        <v>1924</v>
      </c>
      <c r="C40" s="39" t="s">
        <v>1926</v>
      </c>
      <c r="D40" s="39"/>
      <c r="E40" s="40"/>
      <c r="F40" s="40"/>
    </row>
    <row r="41" spans="1:6" ht="24" x14ac:dyDescent="0.35">
      <c r="A41" s="41" t="s">
        <v>86</v>
      </c>
      <c r="B41" s="41" t="s">
        <v>1925</v>
      </c>
      <c r="C41" s="41" t="s">
        <v>1926</v>
      </c>
      <c r="D41" s="41"/>
      <c r="E41" s="42"/>
      <c r="F41" s="42"/>
    </row>
    <row r="42" spans="1:6" ht="24" x14ac:dyDescent="0.35">
      <c r="A42" s="39" t="s">
        <v>87</v>
      </c>
      <c r="B42" s="39" t="s">
        <v>1927</v>
      </c>
      <c r="C42" s="39" t="s">
        <v>1928</v>
      </c>
      <c r="D42" s="39"/>
      <c r="E42" s="40"/>
      <c r="F42" s="40"/>
    </row>
    <row r="43" spans="1:6" ht="36" x14ac:dyDescent="0.35">
      <c r="A43" s="41" t="s">
        <v>88</v>
      </c>
      <c r="B43" s="41" t="s">
        <v>1929</v>
      </c>
      <c r="C43" s="41" t="s">
        <v>1928</v>
      </c>
      <c r="D43" s="41"/>
      <c r="E43" s="42"/>
      <c r="F43" s="42"/>
    </row>
    <row r="44" spans="1:6" x14ac:dyDescent="0.35">
      <c r="A44" s="39" t="s">
        <v>89</v>
      </c>
      <c r="B44" s="39" t="s">
        <v>1927</v>
      </c>
      <c r="C44" s="39" t="s">
        <v>56</v>
      </c>
      <c r="D44" s="39"/>
      <c r="E44" s="40"/>
      <c r="F44" s="40"/>
    </row>
    <row r="45" spans="1:6" ht="36" x14ac:dyDescent="0.35">
      <c r="A45" s="41" t="s">
        <v>90</v>
      </c>
      <c r="B45" s="41" t="s">
        <v>1929</v>
      </c>
      <c r="C45" s="41" t="s">
        <v>56</v>
      </c>
      <c r="D45" s="41"/>
      <c r="E45" s="42"/>
      <c r="F45" s="42"/>
    </row>
    <row r="46" spans="1:6" x14ac:dyDescent="0.35">
      <c r="A46" s="39" t="s">
        <v>91</v>
      </c>
      <c r="B46" s="39" t="s">
        <v>1930</v>
      </c>
      <c r="C46" s="39" t="s">
        <v>56</v>
      </c>
      <c r="D46" s="39"/>
      <c r="E46" s="40"/>
      <c r="F46" s="40"/>
    </row>
    <row r="47" spans="1:6" x14ac:dyDescent="0.35">
      <c r="A47" s="41" t="s">
        <v>92</v>
      </c>
      <c r="B47" s="41" t="s">
        <v>1931</v>
      </c>
      <c r="C47" s="41" t="s">
        <v>56</v>
      </c>
      <c r="D47" s="41"/>
      <c r="E47" s="42"/>
      <c r="F47" s="42"/>
    </row>
    <row r="48" spans="1:6" ht="36" x14ac:dyDescent="0.35">
      <c r="A48" s="39" t="s">
        <v>93</v>
      </c>
      <c r="B48" s="39" t="s">
        <v>1932</v>
      </c>
      <c r="C48" s="39" t="s">
        <v>1933</v>
      </c>
      <c r="D48" s="39"/>
      <c r="E48" s="40"/>
      <c r="F48" s="40"/>
    </row>
    <row r="49" spans="1:6" ht="36" x14ac:dyDescent="0.35">
      <c r="A49" s="41" t="s">
        <v>94</v>
      </c>
      <c r="B49" s="41" t="s">
        <v>1934</v>
      </c>
      <c r="C49" s="41" t="s">
        <v>1933</v>
      </c>
      <c r="D49" s="41"/>
      <c r="E49" s="42"/>
      <c r="F49" s="42"/>
    </row>
    <row r="50" spans="1:6" ht="60" x14ac:dyDescent="0.35">
      <c r="A50" s="39" t="s">
        <v>95</v>
      </c>
      <c r="B50" s="39" t="s">
        <v>1932</v>
      </c>
      <c r="C50" s="39" t="s">
        <v>1935</v>
      </c>
      <c r="D50" s="39"/>
      <c r="E50" s="40"/>
      <c r="F50" s="40"/>
    </row>
    <row r="51" spans="1:6" ht="60" x14ac:dyDescent="0.35">
      <c r="A51" s="41" t="s">
        <v>96</v>
      </c>
      <c r="B51" s="41" t="s">
        <v>1934</v>
      </c>
      <c r="C51" s="41" t="s">
        <v>1935</v>
      </c>
      <c r="D51" s="41"/>
      <c r="E51" s="42"/>
      <c r="F51" s="42"/>
    </row>
    <row r="52" spans="1:6" x14ac:dyDescent="0.35">
      <c r="A52" s="39" t="s">
        <v>97</v>
      </c>
      <c r="B52" s="39" t="s">
        <v>1936</v>
      </c>
      <c r="C52" s="39" t="s">
        <v>1937</v>
      </c>
      <c r="D52" s="39"/>
      <c r="E52" s="40"/>
      <c r="F52" s="40"/>
    </row>
    <row r="53" spans="1:6" x14ac:dyDescent="0.35">
      <c r="A53" s="41" t="s">
        <v>98</v>
      </c>
      <c r="B53" s="41" t="s">
        <v>1938</v>
      </c>
      <c r="C53" s="41" t="s">
        <v>1937</v>
      </c>
      <c r="D53" s="41"/>
      <c r="E53" s="42"/>
      <c r="F53" s="42"/>
    </row>
    <row r="54" spans="1:6" ht="24" x14ac:dyDescent="0.35">
      <c r="A54" s="39" t="s">
        <v>99</v>
      </c>
      <c r="B54" s="39" t="s">
        <v>1936</v>
      </c>
      <c r="C54" s="39" t="s">
        <v>1911</v>
      </c>
      <c r="D54" s="39"/>
      <c r="E54" s="40"/>
      <c r="F54" s="40"/>
    </row>
    <row r="55" spans="1:6" ht="24" x14ac:dyDescent="0.35">
      <c r="A55" s="41" t="s">
        <v>100</v>
      </c>
      <c r="B55" s="41" t="s">
        <v>1938</v>
      </c>
      <c r="C55" s="41" t="s">
        <v>1911</v>
      </c>
      <c r="D55" s="41"/>
      <c r="E55" s="42"/>
      <c r="F55" s="42"/>
    </row>
    <row r="56" spans="1:6" x14ac:dyDescent="0.35">
      <c r="A56" s="39" t="s">
        <v>101</v>
      </c>
      <c r="B56" s="39" t="s">
        <v>1939</v>
      </c>
      <c r="C56" s="39" t="s">
        <v>1940</v>
      </c>
      <c r="D56" s="39"/>
      <c r="E56" s="40"/>
      <c r="F56" s="40"/>
    </row>
    <row r="57" spans="1:6" x14ac:dyDescent="0.35">
      <c r="A57" s="41" t="s">
        <v>102</v>
      </c>
      <c r="B57" s="41" t="s">
        <v>1941</v>
      </c>
      <c r="C57" s="41" t="s">
        <v>1940</v>
      </c>
      <c r="D57" s="41"/>
      <c r="E57" s="42"/>
      <c r="F57" s="42"/>
    </row>
    <row r="58" spans="1:6" ht="120" x14ac:dyDescent="0.35">
      <c r="A58" s="39" t="s">
        <v>103</v>
      </c>
      <c r="B58" s="39" t="s">
        <v>1939</v>
      </c>
      <c r="C58" s="39" t="s">
        <v>1942</v>
      </c>
      <c r="D58" s="39"/>
      <c r="E58" s="40"/>
      <c r="F58" s="40"/>
    </row>
    <row r="59" spans="1:6" ht="120" x14ac:dyDescent="0.35">
      <c r="A59" s="41" t="s">
        <v>104</v>
      </c>
      <c r="B59" s="41" t="s">
        <v>1941</v>
      </c>
      <c r="C59" s="41" t="s">
        <v>1942</v>
      </c>
      <c r="D59" s="41"/>
      <c r="E59" s="42"/>
      <c r="F59" s="42"/>
    </row>
    <row r="60" spans="1:6" x14ac:dyDescent="0.35">
      <c r="A60" s="39" t="s">
        <v>105</v>
      </c>
      <c r="B60" s="39" t="s">
        <v>1943</v>
      </c>
      <c r="C60" s="39" t="s">
        <v>1944</v>
      </c>
      <c r="D60" s="39"/>
      <c r="E60" s="40"/>
      <c r="F60" s="40"/>
    </row>
    <row r="61" spans="1:6" x14ac:dyDescent="0.35">
      <c r="A61" s="41" t="s">
        <v>106</v>
      </c>
      <c r="B61" s="41" t="s">
        <v>1945</v>
      </c>
      <c r="C61" s="41" t="s">
        <v>1944</v>
      </c>
      <c r="D61" s="41"/>
      <c r="E61" s="42"/>
      <c r="F61" s="42"/>
    </row>
    <row r="62" spans="1:6" ht="24" x14ac:dyDescent="0.35">
      <c r="A62" s="39" t="s">
        <v>107</v>
      </c>
      <c r="B62" s="39" t="s">
        <v>1943</v>
      </c>
      <c r="C62" s="39" t="s">
        <v>1946</v>
      </c>
      <c r="D62" s="39"/>
      <c r="E62" s="40"/>
      <c r="F62" s="40"/>
    </row>
    <row r="63" spans="1:6" ht="24" x14ac:dyDescent="0.35">
      <c r="A63" s="41" t="s">
        <v>108</v>
      </c>
      <c r="B63" s="41" t="s">
        <v>1945</v>
      </c>
      <c r="C63" s="41" t="s">
        <v>1946</v>
      </c>
      <c r="D63" s="41"/>
      <c r="E63" s="42"/>
      <c r="F63" s="42"/>
    </row>
    <row r="64" spans="1:6" x14ac:dyDescent="0.35">
      <c r="A64" s="39" t="s">
        <v>109</v>
      </c>
      <c r="B64" s="39" t="s">
        <v>1947</v>
      </c>
      <c r="C64" s="39" t="s">
        <v>1948</v>
      </c>
      <c r="D64" s="39"/>
      <c r="E64" s="40"/>
      <c r="F64" s="40"/>
    </row>
    <row r="65" spans="1:6" x14ac:dyDescent="0.35">
      <c r="A65" s="41" t="s">
        <v>110</v>
      </c>
      <c r="B65" s="41" t="s">
        <v>1949</v>
      </c>
      <c r="C65" s="41" t="s">
        <v>1948</v>
      </c>
      <c r="D65" s="41"/>
      <c r="E65" s="42"/>
      <c r="F65" s="42"/>
    </row>
    <row r="66" spans="1:6" x14ac:dyDescent="0.35">
      <c r="A66" s="39" t="s">
        <v>111</v>
      </c>
      <c r="B66" s="39" t="s">
        <v>1947</v>
      </c>
      <c r="C66" s="39" t="s">
        <v>1950</v>
      </c>
      <c r="D66" s="39"/>
      <c r="E66" s="40"/>
      <c r="F66" s="40"/>
    </row>
    <row r="67" spans="1:6" x14ac:dyDescent="0.35">
      <c r="A67" s="41" t="s">
        <v>112</v>
      </c>
      <c r="B67" s="41" t="s">
        <v>1949</v>
      </c>
      <c r="C67" s="41" t="s">
        <v>1950</v>
      </c>
      <c r="D67" s="41"/>
      <c r="E67" s="42"/>
      <c r="F67" s="42"/>
    </row>
    <row r="68" spans="1:6" ht="24" x14ac:dyDescent="0.35">
      <c r="A68" s="39" t="s">
        <v>113</v>
      </c>
      <c r="B68" s="39" t="s">
        <v>1951</v>
      </c>
      <c r="C68" s="39" t="s">
        <v>1952</v>
      </c>
      <c r="D68" s="39"/>
      <c r="E68" s="40"/>
      <c r="F68" s="40"/>
    </row>
    <row r="69" spans="1:6" ht="48" x14ac:dyDescent="0.35">
      <c r="A69" s="41" t="s">
        <v>114</v>
      </c>
      <c r="B69" s="41" t="s">
        <v>1953</v>
      </c>
      <c r="C69" s="41" t="s">
        <v>1954</v>
      </c>
      <c r="D69" s="41"/>
      <c r="E69" s="42"/>
      <c r="F69" s="42"/>
    </row>
    <row r="70" spans="1:6" x14ac:dyDescent="0.35">
      <c r="A70" s="39" t="s">
        <v>116</v>
      </c>
      <c r="B70" s="39" t="s">
        <v>1955</v>
      </c>
      <c r="C70" s="39" t="s">
        <v>1956</v>
      </c>
      <c r="D70" s="39"/>
      <c r="E70" s="40"/>
      <c r="F70" s="40"/>
    </row>
    <row r="71" spans="1:6" ht="24" x14ac:dyDescent="0.35">
      <c r="A71" s="41" t="s">
        <v>117</v>
      </c>
      <c r="B71" s="41" t="s">
        <v>1957</v>
      </c>
      <c r="C71" s="41" t="s">
        <v>56</v>
      </c>
      <c r="D71" s="41"/>
      <c r="E71" s="42"/>
      <c r="F71" s="42"/>
    </row>
    <row r="72" spans="1:6" ht="24" x14ac:dyDescent="0.35">
      <c r="A72" s="39" t="s">
        <v>118</v>
      </c>
      <c r="B72" s="39" t="s">
        <v>1958</v>
      </c>
      <c r="C72" s="39" t="s">
        <v>1959</v>
      </c>
      <c r="D72" s="39"/>
      <c r="E72" s="40"/>
      <c r="F72" s="40"/>
    </row>
    <row r="73" spans="1:6" x14ac:dyDescent="0.35">
      <c r="A73" s="41" t="s">
        <v>119</v>
      </c>
      <c r="B73" s="41" t="s">
        <v>1960</v>
      </c>
      <c r="C73" s="41" t="s">
        <v>1961</v>
      </c>
      <c r="D73" s="41"/>
      <c r="E73" s="42"/>
      <c r="F73" s="42"/>
    </row>
    <row r="74" spans="1:6" x14ac:dyDescent="0.35">
      <c r="A74" s="39" t="s">
        <v>120</v>
      </c>
      <c r="B74" s="39" t="s">
        <v>1962</v>
      </c>
      <c r="C74" s="39" t="s">
        <v>1963</v>
      </c>
      <c r="D74" s="39"/>
      <c r="E74" s="40"/>
      <c r="F74" s="40"/>
    </row>
    <row r="75" spans="1:6" x14ac:dyDescent="0.35">
      <c r="A75" s="41" t="s">
        <v>121</v>
      </c>
      <c r="B75" s="41" t="s">
        <v>1964</v>
      </c>
      <c r="C75" s="41" t="s">
        <v>1965</v>
      </c>
      <c r="D75" s="41"/>
      <c r="E75" s="42"/>
      <c r="F75" s="42"/>
    </row>
    <row r="76" spans="1:6" ht="48" x14ac:dyDescent="0.35">
      <c r="A76" s="39" t="s">
        <v>122</v>
      </c>
      <c r="B76" s="39" t="s">
        <v>1966</v>
      </c>
      <c r="C76" s="39" t="s">
        <v>1967</v>
      </c>
      <c r="D76" s="39"/>
      <c r="E76" s="40"/>
      <c r="F76" s="40"/>
    </row>
    <row r="77" spans="1:6" ht="48" x14ac:dyDescent="0.35">
      <c r="A77" s="41" t="s">
        <v>123</v>
      </c>
      <c r="B77" s="41" t="s">
        <v>1968</v>
      </c>
      <c r="C77" s="41" t="s">
        <v>1969</v>
      </c>
      <c r="D77" s="41"/>
      <c r="E77" s="42"/>
      <c r="F77" s="42"/>
    </row>
    <row r="78" spans="1:6" ht="24" x14ac:dyDescent="0.35">
      <c r="A78" s="39" t="s">
        <v>124</v>
      </c>
      <c r="B78" s="39" t="s">
        <v>1951</v>
      </c>
      <c r="C78" s="39" t="s">
        <v>1970</v>
      </c>
      <c r="D78" s="39"/>
      <c r="E78" s="40"/>
      <c r="F78" s="40"/>
    </row>
    <row r="79" spans="1:6" x14ac:dyDescent="0.35">
      <c r="A79" s="41" t="s">
        <v>125</v>
      </c>
      <c r="B79" s="41" t="s">
        <v>1971</v>
      </c>
      <c r="C79" s="41" t="s">
        <v>1972</v>
      </c>
      <c r="D79" s="41"/>
      <c r="E79" s="42"/>
      <c r="F79" s="42"/>
    </row>
    <row r="80" spans="1:6" ht="24" x14ac:dyDescent="0.35">
      <c r="A80" s="39" t="s">
        <v>126</v>
      </c>
      <c r="B80" s="39" t="s">
        <v>1973</v>
      </c>
      <c r="C80" s="39" t="s">
        <v>1974</v>
      </c>
      <c r="D80" s="39"/>
      <c r="E80" s="40"/>
      <c r="F80" s="40"/>
    </row>
    <row r="81" spans="1:6" x14ac:dyDescent="0.35">
      <c r="A81" s="41" t="s">
        <v>127</v>
      </c>
      <c r="B81" s="41" t="s">
        <v>1975</v>
      </c>
      <c r="C81" s="41" t="s">
        <v>56</v>
      </c>
      <c r="D81" s="41"/>
      <c r="E81" s="42"/>
      <c r="F81" s="42"/>
    </row>
    <row r="82" spans="1:6" x14ac:dyDescent="0.35">
      <c r="A82" s="39" t="s">
        <v>128</v>
      </c>
      <c r="B82" s="39" t="s">
        <v>1976</v>
      </c>
      <c r="C82" s="39" t="s">
        <v>56</v>
      </c>
      <c r="D82" s="39"/>
      <c r="E82" s="40"/>
      <c r="F82" s="40"/>
    </row>
    <row r="83" spans="1:6" ht="108" x14ac:dyDescent="0.35">
      <c r="A83" s="41" t="s">
        <v>129</v>
      </c>
      <c r="B83" s="41" t="s">
        <v>1977</v>
      </c>
      <c r="C83" s="41" t="s">
        <v>1978</v>
      </c>
      <c r="D83" s="41"/>
      <c r="E83" s="42"/>
      <c r="F83" s="42"/>
    </row>
    <row r="84" spans="1:6" ht="24" x14ac:dyDescent="0.35">
      <c r="A84" s="39" t="s">
        <v>130</v>
      </c>
      <c r="B84" s="39" t="s">
        <v>1979</v>
      </c>
      <c r="C84" s="39" t="s">
        <v>1980</v>
      </c>
      <c r="D84" s="39"/>
      <c r="E84" s="40"/>
      <c r="F84" s="40"/>
    </row>
    <row r="85" spans="1:6" x14ac:dyDescent="0.35">
      <c r="A85" s="41" t="s">
        <v>131</v>
      </c>
      <c r="B85" s="41" t="s">
        <v>1981</v>
      </c>
      <c r="C85" s="41"/>
      <c r="D85" s="41"/>
      <c r="E85" s="42"/>
      <c r="F85" s="42"/>
    </row>
    <row r="86" spans="1:6" ht="24" x14ac:dyDescent="0.35">
      <c r="A86" s="39" t="s">
        <v>132</v>
      </c>
      <c r="B86" s="39" t="s">
        <v>1982</v>
      </c>
      <c r="C86" s="39" t="s">
        <v>1983</v>
      </c>
      <c r="D86" s="39"/>
      <c r="E86" s="40"/>
      <c r="F86" s="40"/>
    </row>
    <row r="87" spans="1:6" x14ac:dyDescent="0.35">
      <c r="A87" s="41" t="s">
        <v>135</v>
      </c>
      <c r="B87" s="41" t="s">
        <v>1984</v>
      </c>
      <c r="C87" s="41" t="s">
        <v>1985</v>
      </c>
      <c r="D87" s="39"/>
      <c r="E87" s="40"/>
      <c r="F87" s="40"/>
    </row>
    <row r="88" spans="1:6" x14ac:dyDescent="0.35">
      <c r="A88" s="39" t="s">
        <v>136</v>
      </c>
      <c r="B88" s="39" t="s">
        <v>1986</v>
      </c>
      <c r="C88" s="39" t="s">
        <v>1987</v>
      </c>
      <c r="D88" s="41"/>
      <c r="E88" s="42"/>
      <c r="F88" s="42"/>
    </row>
    <row r="89" spans="1:6" ht="24" x14ac:dyDescent="0.35">
      <c r="A89" s="41" t="s">
        <v>197</v>
      </c>
      <c r="B89" s="41" t="s">
        <v>1988</v>
      </c>
      <c r="C89" s="41" t="s">
        <v>1989</v>
      </c>
      <c r="D89" s="39"/>
      <c r="E89" s="40"/>
      <c r="F89" s="40"/>
    </row>
    <row r="90" spans="1:6" x14ac:dyDescent="0.35">
      <c r="A90" s="39" t="s">
        <v>198</v>
      </c>
      <c r="B90" s="39" t="s">
        <v>1990</v>
      </c>
      <c r="C90" s="39" t="s">
        <v>1991</v>
      </c>
      <c r="D90" s="41"/>
      <c r="E90" s="42"/>
      <c r="F90" s="42"/>
    </row>
    <row r="91" spans="1:6" x14ac:dyDescent="0.35">
      <c r="A91" s="41" t="s">
        <v>199</v>
      </c>
      <c r="B91" s="41" t="s">
        <v>1992</v>
      </c>
      <c r="C91" s="41" t="s">
        <v>1993</v>
      </c>
      <c r="D91" s="39"/>
      <c r="E91" s="40"/>
      <c r="F91" s="40"/>
    </row>
    <row r="92" spans="1:6" ht="24" x14ac:dyDescent="0.35">
      <c r="A92" s="39" t="s">
        <v>200</v>
      </c>
      <c r="B92" s="39" t="s">
        <v>1994</v>
      </c>
      <c r="C92" s="39" t="s">
        <v>1995</v>
      </c>
      <c r="D92" s="41"/>
      <c r="E92" s="42"/>
      <c r="F92" s="42"/>
    </row>
    <row r="93" spans="1:6" x14ac:dyDescent="0.35">
      <c r="A93" s="41" t="s">
        <v>201</v>
      </c>
      <c r="B93" s="41" t="s">
        <v>1975</v>
      </c>
      <c r="C93" s="41" t="s">
        <v>56</v>
      </c>
      <c r="D93" s="39"/>
      <c r="E93" s="40"/>
      <c r="F93" s="40"/>
    </row>
    <row r="94" spans="1:6" ht="24" x14ac:dyDescent="0.35">
      <c r="A94" s="39" t="s">
        <v>202</v>
      </c>
      <c r="B94" s="39" t="s">
        <v>1996</v>
      </c>
      <c r="C94" s="39" t="s">
        <v>1997</v>
      </c>
      <c r="D94" s="39"/>
      <c r="E94" s="40"/>
      <c r="F94" s="40"/>
    </row>
    <row r="95" spans="1:6" x14ac:dyDescent="0.35">
      <c r="A95" s="41" t="s">
        <v>203</v>
      </c>
      <c r="B95" s="41" t="s">
        <v>1998</v>
      </c>
      <c r="C95" s="41" t="s">
        <v>1999</v>
      </c>
      <c r="D95" s="41"/>
      <c r="E95" s="42"/>
      <c r="F95" s="42"/>
    </row>
    <row r="97" spans="1:6" x14ac:dyDescent="0.35">
      <c r="A97" s="84" t="s">
        <v>133</v>
      </c>
      <c r="B97" s="84"/>
      <c r="C97" s="84"/>
      <c r="D97" s="84"/>
      <c r="E97" s="84" t="s">
        <v>134</v>
      </c>
      <c r="F97" s="84"/>
    </row>
  </sheetData>
  <sheetProtection algorithmName="SHA-512" hashValue="4oKcEAif8qpPPIJVqsTQytCCjgudZu3NIgYM7tEu+zIXy2IdRzWFPD5AEjEZ0fMAUnaBstm+t91eGdd2W0EJTQ==" saltValue="6SHlmuoE1Mx2+Fp4tWzgoQ==" spinCount="100000" sheet="1" objects="1" scenarios="1"/>
  <mergeCells count="16">
    <mergeCell ref="A10:F10"/>
    <mergeCell ref="A97:D97"/>
    <mergeCell ref="E97:F97"/>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E8E2F-F8F7-4CB6-9818-F34A382AF6E8}">
  <dimension ref="A1:F69"/>
  <sheetViews>
    <sheetView workbookViewId="0">
      <selection activeCell="A71" sqref="A71:XFD7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69" t="s">
        <v>16</v>
      </c>
      <c r="B2" s="69" t="s">
        <v>17</v>
      </c>
      <c r="C2" s="69" t="s">
        <v>19</v>
      </c>
      <c r="D2" s="85" t="s">
        <v>18</v>
      </c>
      <c r="E2" s="85"/>
      <c r="F2" s="69" t="s">
        <v>25</v>
      </c>
    </row>
    <row r="3" spans="1:6" ht="27" customHeight="1" x14ac:dyDescent="0.35">
      <c r="A3" s="70">
        <f>Summary!A34</f>
        <v>33</v>
      </c>
      <c r="B3" s="10" t="str">
        <f>Summary!B34</f>
        <v>MIF50019</v>
      </c>
      <c r="C3" s="10">
        <f>Summary!D34</f>
        <v>0</v>
      </c>
      <c r="D3" s="88" t="str">
        <f>Summary!C34</f>
        <v>CAMERA THERMAL HUMAN PORTABLE</v>
      </c>
      <c r="E3" s="88"/>
      <c r="F3" s="73">
        <f>Summary!K34</f>
        <v>0</v>
      </c>
    </row>
    <row r="4" spans="1:6" ht="37.15" customHeight="1" x14ac:dyDescent="0.35">
      <c r="A4" s="69" t="s">
        <v>27</v>
      </c>
      <c r="B4" s="85" t="s">
        <v>42</v>
      </c>
      <c r="C4" s="85"/>
      <c r="D4" s="69" t="s">
        <v>43</v>
      </c>
      <c r="E4" s="69" t="s">
        <v>23</v>
      </c>
      <c r="F4" s="69" t="s">
        <v>44</v>
      </c>
    </row>
    <row r="5" spans="1:6" ht="27" customHeight="1" x14ac:dyDescent="0.35">
      <c r="A5" s="44">
        <f>Summary!M34</f>
        <v>0</v>
      </c>
      <c r="B5" s="98">
        <f>Summary!G34</f>
        <v>0</v>
      </c>
      <c r="C5" s="88"/>
      <c r="D5" s="44">
        <f>Summary!P34</f>
        <v>0</v>
      </c>
      <c r="E5" s="73">
        <f>Summary!I34</f>
        <v>0</v>
      </c>
      <c r="F5" s="73">
        <f>Summary!J34</f>
        <v>0</v>
      </c>
    </row>
    <row r="6" spans="1:6" ht="24.75" customHeight="1" x14ac:dyDescent="0.35">
      <c r="A6" s="69" t="s">
        <v>45</v>
      </c>
      <c r="B6" s="69" t="s">
        <v>46</v>
      </c>
      <c r="C6" s="85" t="s">
        <v>47</v>
      </c>
      <c r="D6" s="85"/>
      <c r="E6" s="89" t="s">
        <v>31</v>
      </c>
      <c r="F6" s="90"/>
    </row>
    <row r="7" spans="1:6" ht="27" customHeight="1" x14ac:dyDescent="0.35">
      <c r="A7" s="43">
        <f>Summary!L34</f>
        <v>0</v>
      </c>
      <c r="B7" s="71">
        <f>Summary!N34</f>
        <v>0</v>
      </c>
      <c r="C7" s="98">
        <f>Summary!O34</f>
        <v>0</v>
      </c>
      <c r="D7" s="88"/>
      <c r="E7" s="91">
        <f>Summary!Q34</f>
        <v>0</v>
      </c>
      <c r="F7" s="92"/>
    </row>
    <row r="8" spans="1:6" ht="33.65" customHeight="1" x14ac:dyDescent="0.35">
      <c r="A8" s="85" t="s">
        <v>376</v>
      </c>
      <c r="B8" s="85"/>
      <c r="C8" s="37">
        <f>Summary!S34</f>
        <v>0</v>
      </c>
      <c r="D8" s="85" t="s">
        <v>34</v>
      </c>
      <c r="E8" s="85"/>
      <c r="F8" s="72">
        <f>Summary!T34</f>
        <v>0</v>
      </c>
    </row>
    <row r="9" spans="1:6" ht="38.25" customHeight="1" x14ac:dyDescent="0.35">
      <c r="A9" s="93" t="s">
        <v>32</v>
      </c>
      <c r="B9" s="94"/>
      <c r="C9" s="99">
        <f>Summary!R34</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x14ac:dyDescent="0.35">
      <c r="A12" s="39" t="s">
        <v>55</v>
      </c>
      <c r="B12" s="39" t="s">
        <v>1904</v>
      </c>
      <c r="C12" s="39" t="s">
        <v>441</v>
      </c>
      <c r="D12" s="39"/>
      <c r="E12" s="40"/>
      <c r="F12" s="40"/>
    </row>
    <row r="13" spans="1:6" x14ac:dyDescent="0.35">
      <c r="A13" s="41" t="s">
        <v>57</v>
      </c>
      <c r="B13" s="41" t="s">
        <v>1904</v>
      </c>
      <c r="C13" s="41" t="s">
        <v>441</v>
      </c>
      <c r="D13" s="41"/>
      <c r="E13" s="42"/>
      <c r="F13" s="42"/>
    </row>
    <row r="14" spans="1:6" x14ac:dyDescent="0.35">
      <c r="A14" s="39" t="s">
        <v>58</v>
      </c>
      <c r="B14" s="39" t="s">
        <v>1904</v>
      </c>
      <c r="C14" s="39" t="s">
        <v>441</v>
      </c>
      <c r="D14" s="39"/>
      <c r="E14" s="40"/>
      <c r="F14" s="40"/>
    </row>
    <row r="15" spans="1:6" x14ac:dyDescent="0.35">
      <c r="A15" s="41" t="s">
        <v>59</v>
      </c>
      <c r="B15" s="41" t="s">
        <v>1904</v>
      </c>
      <c r="C15" s="41" t="s">
        <v>441</v>
      </c>
      <c r="D15" s="41"/>
      <c r="E15" s="42"/>
      <c r="F15" s="42"/>
    </row>
    <row r="16" spans="1:6" ht="36" x14ac:dyDescent="0.35">
      <c r="A16" s="39" t="s">
        <v>60</v>
      </c>
      <c r="B16" s="39" t="s">
        <v>1907</v>
      </c>
      <c r="C16" s="39" t="s">
        <v>1906</v>
      </c>
      <c r="D16" s="39"/>
      <c r="E16" s="40"/>
      <c r="F16" s="40"/>
    </row>
    <row r="17" spans="1:6" ht="36" x14ac:dyDescent="0.35">
      <c r="A17" s="41" t="s">
        <v>61</v>
      </c>
      <c r="B17" s="41" t="s">
        <v>1905</v>
      </c>
      <c r="C17" s="41" t="s">
        <v>1906</v>
      </c>
      <c r="D17" s="41"/>
      <c r="E17" s="42"/>
      <c r="F17" s="42"/>
    </row>
    <row r="18" spans="1:6" ht="24" x14ac:dyDescent="0.35">
      <c r="A18" s="39" t="s">
        <v>63</v>
      </c>
      <c r="B18" s="39" t="s">
        <v>1910</v>
      </c>
      <c r="C18" s="39" t="s">
        <v>1909</v>
      </c>
      <c r="D18" s="39"/>
      <c r="E18" s="40"/>
      <c r="F18" s="40"/>
    </row>
    <row r="19" spans="1:6" ht="24" x14ac:dyDescent="0.35">
      <c r="A19" s="41" t="s">
        <v>64</v>
      </c>
      <c r="B19" s="41" t="s">
        <v>1908</v>
      </c>
      <c r="C19" s="41" t="s">
        <v>1909</v>
      </c>
      <c r="D19" s="41"/>
      <c r="E19" s="42"/>
      <c r="F19" s="42"/>
    </row>
    <row r="20" spans="1:6" ht="24" x14ac:dyDescent="0.35">
      <c r="A20" s="39" t="s">
        <v>65</v>
      </c>
      <c r="B20" s="39" t="s">
        <v>1910</v>
      </c>
      <c r="C20" s="39" t="s">
        <v>1911</v>
      </c>
      <c r="D20" s="39"/>
      <c r="E20" s="40"/>
      <c r="F20" s="40"/>
    </row>
    <row r="21" spans="1:6" ht="24" x14ac:dyDescent="0.35">
      <c r="A21" s="41" t="s">
        <v>66</v>
      </c>
      <c r="B21" s="41" t="s">
        <v>1908</v>
      </c>
      <c r="C21" s="41" t="s">
        <v>1911</v>
      </c>
      <c r="D21" s="41"/>
      <c r="E21" s="42"/>
      <c r="F21" s="42"/>
    </row>
    <row r="22" spans="1:6" ht="24" x14ac:dyDescent="0.35">
      <c r="A22" s="39" t="s">
        <v>67</v>
      </c>
      <c r="B22" s="39" t="s">
        <v>1913</v>
      </c>
      <c r="C22" s="39" t="s">
        <v>56</v>
      </c>
      <c r="D22" s="39"/>
      <c r="E22" s="40"/>
      <c r="F22" s="40"/>
    </row>
    <row r="23" spans="1:6" x14ac:dyDescent="0.35">
      <c r="A23" s="41" t="s">
        <v>68</v>
      </c>
      <c r="B23" s="41" t="s">
        <v>1912</v>
      </c>
      <c r="C23" s="41" t="s">
        <v>56</v>
      </c>
      <c r="D23" s="41"/>
      <c r="E23" s="42"/>
      <c r="F23" s="42"/>
    </row>
    <row r="24" spans="1:6" ht="24" x14ac:dyDescent="0.35">
      <c r="A24" s="39" t="s">
        <v>69</v>
      </c>
      <c r="B24" s="39" t="s">
        <v>1913</v>
      </c>
      <c r="C24" s="39" t="s">
        <v>1914</v>
      </c>
      <c r="D24" s="39"/>
      <c r="E24" s="40"/>
      <c r="F24" s="40"/>
    </row>
    <row r="25" spans="1:6" x14ac:dyDescent="0.35">
      <c r="A25" s="41" t="s">
        <v>70</v>
      </c>
      <c r="B25" s="41" t="s">
        <v>1912</v>
      </c>
      <c r="C25" s="41" t="s">
        <v>1914</v>
      </c>
      <c r="D25" s="41"/>
      <c r="E25" s="42"/>
      <c r="F25" s="42"/>
    </row>
    <row r="26" spans="1:6" ht="24" x14ac:dyDescent="0.35">
      <c r="A26" s="39" t="s">
        <v>71</v>
      </c>
      <c r="B26" s="39" t="s">
        <v>1917</v>
      </c>
      <c r="C26" s="39" t="s">
        <v>1916</v>
      </c>
      <c r="D26" s="39"/>
      <c r="E26" s="40"/>
      <c r="F26" s="40"/>
    </row>
    <row r="27" spans="1:6" x14ac:dyDescent="0.35">
      <c r="A27" s="41" t="s">
        <v>72</v>
      </c>
      <c r="B27" s="41" t="s">
        <v>1915</v>
      </c>
      <c r="C27" s="41" t="s">
        <v>56</v>
      </c>
      <c r="D27" s="41"/>
      <c r="E27" s="42"/>
      <c r="F27" s="42"/>
    </row>
    <row r="28" spans="1:6" ht="24" x14ac:dyDescent="0.35">
      <c r="A28" s="39" t="s">
        <v>73</v>
      </c>
      <c r="B28" s="39" t="s">
        <v>1917</v>
      </c>
      <c r="C28" s="39" t="s">
        <v>56</v>
      </c>
      <c r="D28" s="39"/>
      <c r="E28" s="40"/>
      <c r="F28" s="40"/>
    </row>
    <row r="29" spans="1:6" x14ac:dyDescent="0.35">
      <c r="A29" s="41" t="s">
        <v>74</v>
      </c>
      <c r="B29" s="41" t="s">
        <v>1915</v>
      </c>
      <c r="C29" s="41" t="s">
        <v>1916</v>
      </c>
      <c r="D29" s="41"/>
      <c r="E29" s="42"/>
      <c r="F29" s="42"/>
    </row>
    <row r="30" spans="1:6" x14ac:dyDescent="0.35">
      <c r="A30" s="39" t="s">
        <v>75</v>
      </c>
      <c r="B30" s="39" t="s">
        <v>1918</v>
      </c>
      <c r="C30" s="39" t="s">
        <v>56</v>
      </c>
      <c r="D30" s="39"/>
      <c r="E30" s="40"/>
      <c r="F30" s="40"/>
    </row>
    <row r="31" spans="1:6" ht="24" x14ac:dyDescent="0.35">
      <c r="A31" s="41" t="s">
        <v>76</v>
      </c>
      <c r="B31" s="41" t="s">
        <v>1918</v>
      </c>
      <c r="C31" s="41" t="s">
        <v>1920</v>
      </c>
      <c r="D31" s="41"/>
      <c r="E31" s="42"/>
      <c r="F31" s="42"/>
    </row>
    <row r="32" spans="1:6" ht="24" x14ac:dyDescent="0.35">
      <c r="A32" s="39" t="s">
        <v>77</v>
      </c>
      <c r="B32" s="39" t="s">
        <v>1919</v>
      </c>
      <c r="C32" s="39" t="s">
        <v>56</v>
      </c>
      <c r="D32" s="39"/>
      <c r="E32" s="40"/>
      <c r="F32" s="40"/>
    </row>
    <row r="33" spans="1:6" ht="24" x14ac:dyDescent="0.35">
      <c r="A33" s="41" t="s">
        <v>78</v>
      </c>
      <c r="B33" s="41" t="s">
        <v>1919</v>
      </c>
      <c r="C33" s="41" t="s">
        <v>1920</v>
      </c>
      <c r="D33" s="41"/>
      <c r="E33" s="42"/>
      <c r="F33" s="42"/>
    </row>
    <row r="34" spans="1:6" ht="24" x14ac:dyDescent="0.35">
      <c r="A34" s="39" t="s">
        <v>79</v>
      </c>
      <c r="B34" s="39" t="s">
        <v>1921</v>
      </c>
      <c r="C34" s="39" t="s">
        <v>1922</v>
      </c>
      <c r="D34" s="39"/>
      <c r="E34" s="40"/>
      <c r="F34" s="40"/>
    </row>
    <row r="35" spans="1:6" ht="24" x14ac:dyDescent="0.35">
      <c r="A35" s="41" t="s">
        <v>80</v>
      </c>
      <c r="B35" s="41" t="s">
        <v>1921</v>
      </c>
      <c r="C35" s="41" t="s">
        <v>56</v>
      </c>
      <c r="D35" s="41"/>
      <c r="E35" s="42"/>
      <c r="F35" s="42"/>
    </row>
    <row r="36" spans="1:6" ht="24" x14ac:dyDescent="0.35">
      <c r="A36" s="39" t="s">
        <v>81</v>
      </c>
      <c r="B36" s="39" t="s">
        <v>1923</v>
      </c>
      <c r="C36" s="39" t="s">
        <v>1922</v>
      </c>
      <c r="D36" s="39"/>
      <c r="E36" s="40"/>
      <c r="F36" s="40"/>
    </row>
    <row r="37" spans="1:6" x14ac:dyDescent="0.35">
      <c r="A37" s="41" t="s">
        <v>82</v>
      </c>
      <c r="B37" s="41" t="s">
        <v>1923</v>
      </c>
      <c r="C37" s="41" t="s">
        <v>56</v>
      </c>
      <c r="D37" s="41"/>
      <c r="E37" s="42"/>
      <c r="F37" s="42"/>
    </row>
    <row r="38" spans="1:6" ht="24" x14ac:dyDescent="0.35">
      <c r="A38" s="39" t="s">
        <v>83</v>
      </c>
      <c r="B38" s="39" t="s">
        <v>1924</v>
      </c>
      <c r="C38" s="39" t="s">
        <v>56</v>
      </c>
      <c r="D38" s="39"/>
      <c r="E38" s="40"/>
      <c r="F38" s="40"/>
    </row>
    <row r="39" spans="1:6" ht="24" x14ac:dyDescent="0.35">
      <c r="A39" s="41" t="s">
        <v>84</v>
      </c>
      <c r="B39" s="41" t="s">
        <v>1924</v>
      </c>
      <c r="C39" s="41" t="s">
        <v>1926</v>
      </c>
      <c r="D39" s="41"/>
      <c r="E39" s="42"/>
      <c r="F39" s="42"/>
    </row>
    <row r="40" spans="1:6" ht="24" x14ac:dyDescent="0.35">
      <c r="A40" s="39" t="s">
        <v>85</v>
      </c>
      <c r="B40" s="39" t="s">
        <v>1925</v>
      </c>
      <c r="C40" s="39" t="s">
        <v>56</v>
      </c>
      <c r="D40" s="39"/>
      <c r="E40" s="40"/>
      <c r="F40" s="40"/>
    </row>
    <row r="41" spans="1:6" ht="24" x14ac:dyDescent="0.35">
      <c r="A41" s="41" t="s">
        <v>86</v>
      </c>
      <c r="B41" s="41" t="s">
        <v>1925</v>
      </c>
      <c r="C41" s="41" t="s">
        <v>1926</v>
      </c>
      <c r="D41" s="41"/>
      <c r="E41" s="42"/>
      <c r="F41" s="42"/>
    </row>
    <row r="42" spans="1:6" ht="24" x14ac:dyDescent="0.35">
      <c r="A42" s="39" t="s">
        <v>87</v>
      </c>
      <c r="B42" s="39" t="s">
        <v>1927</v>
      </c>
      <c r="C42" s="39" t="s">
        <v>1928</v>
      </c>
      <c r="D42" s="39"/>
      <c r="E42" s="40"/>
      <c r="F42" s="40"/>
    </row>
    <row r="43" spans="1:6" x14ac:dyDescent="0.35">
      <c r="A43" s="41" t="s">
        <v>88</v>
      </c>
      <c r="B43" s="41" t="s">
        <v>1927</v>
      </c>
      <c r="C43" s="41" t="s">
        <v>56</v>
      </c>
      <c r="D43" s="41"/>
      <c r="E43" s="42"/>
      <c r="F43" s="42"/>
    </row>
    <row r="44" spans="1:6" ht="36" x14ac:dyDescent="0.35">
      <c r="A44" s="39" t="s">
        <v>89</v>
      </c>
      <c r="B44" s="39" t="s">
        <v>1929</v>
      </c>
      <c r="C44" s="39" t="s">
        <v>1928</v>
      </c>
      <c r="D44" s="39"/>
      <c r="E44" s="40"/>
      <c r="F44" s="40"/>
    </row>
    <row r="45" spans="1:6" ht="36" x14ac:dyDescent="0.35">
      <c r="A45" s="41" t="s">
        <v>90</v>
      </c>
      <c r="B45" s="41" t="s">
        <v>1929</v>
      </c>
      <c r="C45" s="41" t="s">
        <v>56</v>
      </c>
      <c r="D45" s="41"/>
      <c r="E45" s="42"/>
      <c r="F45" s="42"/>
    </row>
    <row r="46" spans="1:6" x14ac:dyDescent="0.35">
      <c r="A46" s="39" t="s">
        <v>91</v>
      </c>
      <c r="B46" s="39" t="s">
        <v>1931</v>
      </c>
      <c r="C46" s="39" t="s">
        <v>56</v>
      </c>
      <c r="D46" s="39"/>
      <c r="E46" s="40"/>
      <c r="F46" s="40"/>
    </row>
    <row r="47" spans="1:6" x14ac:dyDescent="0.35">
      <c r="A47" s="41" t="s">
        <v>92</v>
      </c>
      <c r="B47" s="41" t="s">
        <v>1930</v>
      </c>
      <c r="C47" s="41" t="s">
        <v>56</v>
      </c>
      <c r="D47" s="41"/>
      <c r="E47" s="42"/>
      <c r="F47" s="42"/>
    </row>
    <row r="48" spans="1:6" ht="36" x14ac:dyDescent="0.35">
      <c r="A48" s="39" t="s">
        <v>93</v>
      </c>
      <c r="B48" s="39" t="s">
        <v>1934</v>
      </c>
      <c r="C48" s="39" t="s">
        <v>1933</v>
      </c>
      <c r="D48" s="39"/>
      <c r="E48" s="40"/>
      <c r="F48" s="40"/>
    </row>
    <row r="49" spans="1:6" ht="36" x14ac:dyDescent="0.35">
      <c r="A49" s="41" t="s">
        <v>94</v>
      </c>
      <c r="B49" s="41" t="s">
        <v>1932</v>
      </c>
      <c r="C49" s="41" t="s">
        <v>1933</v>
      </c>
      <c r="D49" s="41"/>
      <c r="E49" s="42"/>
      <c r="F49" s="42"/>
    </row>
    <row r="50" spans="1:6" ht="60" x14ac:dyDescent="0.35">
      <c r="A50" s="39" t="s">
        <v>95</v>
      </c>
      <c r="B50" s="39" t="s">
        <v>1934</v>
      </c>
      <c r="C50" s="39" t="s">
        <v>1935</v>
      </c>
      <c r="D50" s="39"/>
      <c r="E50" s="40"/>
      <c r="F50" s="40"/>
    </row>
    <row r="51" spans="1:6" ht="60" x14ac:dyDescent="0.35">
      <c r="A51" s="41" t="s">
        <v>96</v>
      </c>
      <c r="B51" s="41" t="s">
        <v>1932</v>
      </c>
      <c r="C51" s="41" t="s">
        <v>1935</v>
      </c>
      <c r="D51" s="41"/>
      <c r="E51" s="42"/>
      <c r="F51" s="42"/>
    </row>
    <row r="52" spans="1:6" x14ac:dyDescent="0.35">
      <c r="A52" s="39" t="s">
        <v>97</v>
      </c>
      <c r="B52" s="39" t="s">
        <v>1938</v>
      </c>
      <c r="C52" s="39" t="s">
        <v>1937</v>
      </c>
      <c r="D52" s="39"/>
      <c r="E52" s="40"/>
      <c r="F52" s="40"/>
    </row>
    <row r="53" spans="1:6" x14ac:dyDescent="0.35">
      <c r="A53" s="41" t="s">
        <v>98</v>
      </c>
      <c r="B53" s="41" t="s">
        <v>1936</v>
      </c>
      <c r="C53" s="41" t="s">
        <v>1937</v>
      </c>
      <c r="D53" s="41"/>
      <c r="E53" s="42"/>
      <c r="F53" s="42"/>
    </row>
    <row r="54" spans="1:6" ht="24" x14ac:dyDescent="0.35">
      <c r="A54" s="39" t="s">
        <v>99</v>
      </c>
      <c r="B54" s="39" t="s">
        <v>1938</v>
      </c>
      <c r="C54" s="39" t="s">
        <v>1911</v>
      </c>
      <c r="D54" s="39"/>
      <c r="E54" s="40"/>
      <c r="F54" s="40"/>
    </row>
    <row r="55" spans="1:6" ht="24" x14ac:dyDescent="0.35">
      <c r="A55" s="41" t="s">
        <v>100</v>
      </c>
      <c r="B55" s="41" t="s">
        <v>1936</v>
      </c>
      <c r="C55" s="41" t="s">
        <v>1911</v>
      </c>
      <c r="D55" s="41"/>
      <c r="E55" s="42"/>
      <c r="F55" s="42"/>
    </row>
    <row r="56" spans="1:6" x14ac:dyDescent="0.35">
      <c r="A56" s="39" t="s">
        <v>101</v>
      </c>
      <c r="B56" s="39" t="s">
        <v>1941</v>
      </c>
      <c r="C56" s="39" t="s">
        <v>1940</v>
      </c>
      <c r="D56" s="39"/>
      <c r="E56" s="40"/>
      <c r="F56" s="40"/>
    </row>
    <row r="57" spans="1:6" x14ac:dyDescent="0.35">
      <c r="A57" s="41" t="s">
        <v>102</v>
      </c>
      <c r="B57" s="41" t="s">
        <v>1939</v>
      </c>
      <c r="C57" s="41" t="s">
        <v>1940</v>
      </c>
      <c r="D57" s="41"/>
      <c r="E57" s="42"/>
      <c r="F57" s="42"/>
    </row>
    <row r="58" spans="1:6" ht="120" x14ac:dyDescent="0.35">
      <c r="A58" s="39" t="s">
        <v>103</v>
      </c>
      <c r="B58" s="39" t="s">
        <v>1941</v>
      </c>
      <c r="C58" s="39" t="s">
        <v>1942</v>
      </c>
      <c r="D58" s="39"/>
      <c r="E58" s="40"/>
      <c r="F58" s="40"/>
    </row>
    <row r="59" spans="1:6" ht="120" x14ac:dyDescent="0.35">
      <c r="A59" s="41" t="s">
        <v>104</v>
      </c>
      <c r="B59" s="41" t="s">
        <v>1939</v>
      </c>
      <c r="C59" s="41" t="s">
        <v>1942</v>
      </c>
      <c r="D59" s="41"/>
      <c r="E59" s="42"/>
      <c r="F59" s="42"/>
    </row>
    <row r="60" spans="1:6" x14ac:dyDescent="0.35">
      <c r="A60" s="39" t="s">
        <v>105</v>
      </c>
      <c r="B60" s="39" t="s">
        <v>1945</v>
      </c>
      <c r="C60" s="39" t="s">
        <v>1944</v>
      </c>
      <c r="D60" s="39"/>
      <c r="E60" s="40"/>
      <c r="F60" s="40"/>
    </row>
    <row r="61" spans="1:6" x14ac:dyDescent="0.35">
      <c r="A61" s="41" t="s">
        <v>106</v>
      </c>
      <c r="B61" s="41" t="s">
        <v>1943</v>
      </c>
      <c r="C61" s="41" t="s">
        <v>1944</v>
      </c>
      <c r="D61" s="41"/>
      <c r="E61" s="42"/>
      <c r="F61" s="42"/>
    </row>
    <row r="62" spans="1:6" ht="24" x14ac:dyDescent="0.35">
      <c r="A62" s="39" t="s">
        <v>107</v>
      </c>
      <c r="B62" s="39" t="s">
        <v>1945</v>
      </c>
      <c r="C62" s="39" t="s">
        <v>1946</v>
      </c>
      <c r="D62" s="39"/>
      <c r="E62" s="40"/>
      <c r="F62" s="40"/>
    </row>
    <row r="63" spans="1:6" ht="24" x14ac:dyDescent="0.35">
      <c r="A63" s="41" t="s">
        <v>108</v>
      </c>
      <c r="B63" s="41" t="s">
        <v>1943</v>
      </c>
      <c r="C63" s="41" t="s">
        <v>1946</v>
      </c>
      <c r="D63" s="41"/>
      <c r="E63" s="42"/>
      <c r="F63" s="42"/>
    </row>
    <row r="64" spans="1:6" x14ac:dyDescent="0.35">
      <c r="A64" s="39" t="s">
        <v>109</v>
      </c>
      <c r="B64" s="39" t="s">
        <v>1949</v>
      </c>
      <c r="C64" s="39" t="s">
        <v>1948</v>
      </c>
      <c r="D64" s="39"/>
      <c r="E64" s="40"/>
      <c r="F64" s="40"/>
    </row>
    <row r="65" spans="1:6" x14ac:dyDescent="0.35">
      <c r="A65" s="41" t="s">
        <v>110</v>
      </c>
      <c r="B65" s="41" t="s">
        <v>1947</v>
      </c>
      <c r="C65" s="41" t="s">
        <v>1948</v>
      </c>
      <c r="D65" s="41"/>
      <c r="E65" s="42"/>
      <c r="F65" s="42"/>
    </row>
    <row r="66" spans="1:6" x14ac:dyDescent="0.35">
      <c r="A66" s="39" t="s">
        <v>111</v>
      </c>
      <c r="B66" s="39" t="s">
        <v>1949</v>
      </c>
      <c r="C66" s="39" t="s">
        <v>1950</v>
      </c>
      <c r="D66" s="39"/>
      <c r="E66" s="40"/>
      <c r="F66" s="40"/>
    </row>
    <row r="67" spans="1:6" x14ac:dyDescent="0.35">
      <c r="A67" s="41" t="s">
        <v>112</v>
      </c>
      <c r="B67" s="41" t="s">
        <v>1947</v>
      </c>
      <c r="C67" s="41" t="s">
        <v>1950</v>
      </c>
      <c r="D67" s="41"/>
      <c r="E67" s="42"/>
      <c r="F67" s="42"/>
    </row>
    <row r="69" spans="1:6" x14ac:dyDescent="0.35">
      <c r="A69" s="84" t="s">
        <v>133</v>
      </c>
      <c r="B69" s="84"/>
      <c r="C69" s="84"/>
      <c r="D69" s="84"/>
      <c r="E69" s="84" t="s">
        <v>134</v>
      </c>
      <c r="F69" s="84"/>
    </row>
  </sheetData>
  <sheetProtection algorithmName="SHA-512" hashValue="HmtCIxQDQ5sg3EHMLrIVvlcG12tArB28gcHT57Js0R/eEio7T+5nzXtfoEK9gk2X8jB4UDvDGXsX1RLxb+YHFg==" saltValue="zLcpxvNNVSZOLLwwzGFXNg==" spinCount="100000" sheet="1" objects="1" scenarios="1"/>
  <mergeCells count="16">
    <mergeCell ref="A10:F10"/>
    <mergeCell ref="C7:D7"/>
    <mergeCell ref="E7:F7"/>
    <mergeCell ref="A8:B8"/>
    <mergeCell ref="D8:E8"/>
    <mergeCell ref="A9:B9"/>
    <mergeCell ref="C9:F9"/>
    <mergeCell ref="A69:D69"/>
    <mergeCell ref="E69:F6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DD2F6-8164-4180-A990-4900C67BCBA8}">
  <dimension ref="A1:F120"/>
  <sheetViews>
    <sheetView topLeftCell="A111" workbookViewId="0">
      <selection activeCell="A12" sqref="A12:F118"/>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69" t="s">
        <v>16</v>
      </c>
      <c r="B2" s="69" t="s">
        <v>17</v>
      </c>
      <c r="C2" s="69" t="s">
        <v>19</v>
      </c>
      <c r="D2" s="85" t="s">
        <v>18</v>
      </c>
      <c r="E2" s="85"/>
      <c r="F2" s="69" t="s">
        <v>25</v>
      </c>
    </row>
    <row r="3" spans="1:6" ht="27" customHeight="1" x14ac:dyDescent="0.35">
      <c r="A3" s="70">
        <f>Summary!A35</f>
        <v>34</v>
      </c>
      <c r="B3" s="10" t="str">
        <f>Summary!B35</f>
        <v>MMI110012</v>
      </c>
      <c r="C3" s="10">
        <f>Summary!D35</f>
        <v>0</v>
      </c>
      <c r="D3" s="88" t="str">
        <f>Summary!C35</f>
        <v>X-RAY DIGITAL MOBILE</v>
      </c>
      <c r="E3" s="88"/>
      <c r="F3" s="73">
        <f>Summary!K35</f>
        <v>0</v>
      </c>
    </row>
    <row r="4" spans="1:6" ht="37.15" customHeight="1" x14ac:dyDescent="0.35">
      <c r="A4" s="69" t="s">
        <v>27</v>
      </c>
      <c r="B4" s="85" t="s">
        <v>42</v>
      </c>
      <c r="C4" s="85"/>
      <c r="D4" s="69" t="s">
        <v>43</v>
      </c>
      <c r="E4" s="69" t="s">
        <v>23</v>
      </c>
      <c r="F4" s="69" t="s">
        <v>44</v>
      </c>
    </row>
    <row r="5" spans="1:6" ht="27" customHeight="1" x14ac:dyDescent="0.35">
      <c r="A5" s="44">
        <f>Summary!M35</f>
        <v>0</v>
      </c>
      <c r="B5" s="98">
        <f>Summary!G35</f>
        <v>0</v>
      </c>
      <c r="C5" s="88"/>
      <c r="D5" s="44">
        <f>Summary!P35</f>
        <v>0</v>
      </c>
      <c r="E5" s="73">
        <f>Summary!I35</f>
        <v>0</v>
      </c>
      <c r="F5" s="73">
        <f>Summary!J35</f>
        <v>0</v>
      </c>
    </row>
    <row r="6" spans="1:6" ht="24.75" customHeight="1" x14ac:dyDescent="0.35">
      <c r="A6" s="69" t="s">
        <v>45</v>
      </c>
      <c r="B6" s="69" t="s">
        <v>46</v>
      </c>
      <c r="C6" s="85" t="s">
        <v>47</v>
      </c>
      <c r="D6" s="85"/>
      <c r="E6" s="89" t="s">
        <v>31</v>
      </c>
      <c r="F6" s="90"/>
    </row>
    <row r="7" spans="1:6" ht="27" customHeight="1" x14ac:dyDescent="0.35">
      <c r="A7" s="43">
        <f>Summary!L35</f>
        <v>0</v>
      </c>
      <c r="B7" s="71">
        <f>Summary!N35</f>
        <v>0</v>
      </c>
      <c r="C7" s="98">
        <f>Summary!O35</f>
        <v>0</v>
      </c>
      <c r="D7" s="88"/>
      <c r="E7" s="91">
        <f>Summary!Q35</f>
        <v>0</v>
      </c>
      <c r="F7" s="92"/>
    </row>
    <row r="8" spans="1:6" ht="33.65" customHeight="1" x14ac:dyDescent="0.35">
      <c r="A8" s="85" t="s">
        <v>377</v>
      </c>
      <c r="B8" s="85"/>
      <c r="C8" s="37">
        <f>Summary!S35</f>
        <v>0</v>
      </c>
      <c r="D8" s="85" t="s">
        <v>34</v>
      </c>
      <c r="E8" s="85"/>
      <c r="F8" s="72">
        <f>Summary!T35</f>
        <v>0</v>
      </c>
    </row>
    <row r="9" spans="1:6" ht="38.25" customHeight="1" x14ac:dyDescent="0.35">
      <c r="A9" s="93" t="s">
        <v>32</v>
      </c>
      <c r="B9" s="94"/>
      <c r="C9" s="99">
        <f>Summary!R35</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x14ac:dyDescent="0.35">
      <c r="A12" s="39" t="s">
        <v>55</v>
      </c>
      <c r="B12" s="39" t="s">
        <v>680</v>
      </c>
      <c r="C12" s="39"/>
      <c r="D12" s="39"/>
      <c r="E12" s="40"/>
      <c r="F12" s="40"/>
    </row>
    <row r="13" spans="1:6" ht="36" x14ac:dyDescent="0.35">
      <c r="A13" s="41" t="s">
        <v>57</v>
      </c>
      <c r="B13" s="41" t="s">
        <v>681</v>
      </c>
      <c r="C13" s="41" t="s">
        <v>394</v>
      </c>
      <c r="D13" s="41"/>
      <c r="E13" s="42"/>
      <c r="F13" s="42"/>
    </row>
    <row r="14" spans="1:6" x14ac:dyDescent="0.35">
      <c r="A14" s="39" t="s">
        <v>58</v>
      </c>
      <c r="B14" s="39" t="s">
        <v>682</v>
      </c>
      <c r="C14" s="39"/>
      <c r="D14" s="39"/>
      <c r="E14" s="40"/>
      <c r="F14" s="40"/>
    </row>
    <row r="15" spans="1:6" x14ac:dyDescent="0.35">
      <c r="A15" s="41" t="s">
        <v>59</v>
      </c>
      <c r="B15" s="41" t="s">
        <v>683</v>
      </c>
      <c r="C15" s="41" t="s">
        <v>394</v>
      </c>
      <c r="D15" s="41"/>
      <c r="E15" s="42"/>
      <c r="F15" s="42"/>
    </row>
    <row r="16" spans="1:6" ht="36" x14ac:dyDescent="0.35">
      <c r="A16" s="39" t="s">
        <v>60</v>
      </c>
      <c r="B16" s="39" t="s">
        <v>684</v>
      </c>
      <c r="C16" s="39" t="s">
        <v>685</v>
      </c>
      <c r="D16" s="39"/>
      <c r="E16" s="40"/>
      <c r="F16" s="40"/>
    </row>
    <row r="17" spans="1:6" ht="24" x14ac:dyDescent="0.35">
      <c r="A17" s="41" t="s">
        <v>61</v>
      </c>
      <c r="B17" s="41" t="s">
        <v>686</v>
      </c>
      <c r="C17" s="41" t="s">
        <v>687</v>
      </c>
      <c r="D17" s="41"/>
      <c r="E17" s="42"/>
      <c r="F17" s="42"/>
    </row>
    <row r="18" spans="1:6" ht="24" x14ac:dyDescent="0.35">
      <c r="A18" s="39" t="s">
        <v>63</v>
      </c>
      <c r="B18" s="39" t="s">
        <v>688</v>
      </c>
      <c r="C18" s="39" t="s">
        <v>689</v>
      </c>
      <c r="D18" s="39"/>
      <c r="E18" s="40"/>
      <c r="F18" s="40"/>
    </row>
    <row r="19" spans="1:6" x14ac:dyDescent="0.35">
      <c r="A19" s="41" t="s">
        <v>64</v>
      </c>
      <c r="B19" s="41" t="s">
        <v>690</v>
      </c>
      <c r="C19" s="41" t="s">
        <v>394</v>
      </c>
      <c r="D19" s="41"/>
      <c r="E19" s="42"/>
      <c r="F19" s="42"/>
    </row>
    <row r="20" spans="1:6" x14ac:dyDescent="0.35">
      <c r="A20" s="39" t="s">
        <v>65</v>
      </c>
      <c r="B20" s="39" t="s">
        <v>691</v>
      </c>
      <c r="C20" s="39" t="s">
        <v>692</v>
      </c>
      <c r="D20" s="39"/>
      <c r="E20" s="40"/>
      <c r="F20" s="40"/>
    </row>
    <row r="21" spans="1:6" ht="84" x14ac:dyDescent="0.35">
      <c r="A21" s="41" t="s">
        <v>66</v>
      </c>
      <c r="B21" s="41" t="s">
        <v>693</v>
      </c>
      <c r="C21" s="41" t="s">
        <v>694</v>
      </c>
      <c r="D21" s="41"/>
      <c r="E21" s="42"/>
      <c r="F21" s="42"/>
    </row>
    <row r="22" spans="1:6" x14ac:dyDescent="0.35">
      <c r="A22" s="39" t="s">
        <v>67</v>
      </c>
      <c r="B22" s="39" t="s">
        <v>695</v>
      </c>
      <c r="C22" s="39" t="s">
        <v>696</v>
      </c>
      <c r="D22" s="39"/>
      <c r="E22" s="40"/>
      <c r="F22" s="40"/>
    </row>
    <row r="23" spans="1:6" ht="72" x14ac:dyDescent="0.35">
      <c r="A23" s="41" t="s">
        <v>68</v>
      </c>
      <c r="B23" s="41" t="s">
        <v>697</v>
      </c>
      <c r="C23" s="41" t="s">
        <v>698</v>
      </c>
      <c r="D23" s="41"/>
      <c r="E23" s="42"/>
      <c r="F23" s="42"/>
    </row>
    <row r="24" spans="1:6" ht="24" x14ac:dyDescent="0.35">
      <c r="A24" s="39" t="s">
        <v>69</v>
      </c>
      <c r="B24" s="39" t="s">
        <v>699</v>
      </c>
      <c r="C24" s="39" t="s">
        <v>700</v>
      </c>
      <c r="D24" s="39"/>
      <c r="E24" s="40"/>
      <c r="F24" s="40"/>
    </row>
    <row r="25" spans="1:6" ht="36" x14ac:dyDescent="0.35">
      <c r="A25" s="41" t="s">
        <v>70</v>
      </c>
      <c r="B25" s="41" t="s">
        <v>701</v>
      </c>
      <c r="C25" s="41" t="s">
        <v>702</v>
      </c>
      <c r="D25" s="41"/>
      <c r="E25" s="42"/>
      <c r="F25" s="42"/>
    </row>
    <row r="26" spans="1:6" x14ac:dyDescent="0.35">
      <c r="A26" s="39" t="s">
        <v>71</v>
      </c>
      <c r="B26" s="39" t="s">
        <v>703</v>
      </c>
      <c r="C26" s="39" t="s">
        <v>394</v>
      </c>
      <c r="D26" s="39"/>
      <c r="E26" s="40"/>
      <c r="F26" s="40"/>
    </row>
    <row r="27" spans="1:6" ht="36" x14ac:dyDescent="0.35">
      <c r="A27" s="41" t="s">
        <v>72</v>
      </c>
      <c r="B27" s="41" t="s">
        <v>704</v>
      </c>
      <c r="C27" s="41" t="s">
        <v>705</v>
      </c>
      <c r="D27" s="41"/>
      <c r="E27" s="42"/>
      <c r="F27" s="42"/>
    </row>
    <row r="28" spans="1:6" ht="36" x14ac:dyDescent="0.35">
      <c r="A28" s="39" t="s">
        <v>73</v>
      </c>
      <c r="B28" s="39" t="s">
        <v>706</v>
      </c>
      <c r="C28" s="39" t="s">
        <v>707</v>
      </c>
      <c r="D28" s="39"/>
      <c r="E28" s="40"/>
      <c r="F28" s="40"/>
    </row>
    <row r="29" spans="1:6" ht="72" x14ac:dyDescent="0.35">
      <c r="A29" s="41" t="s">
        <v>74</v>
      </c>
      <c r="B29" s="41" t="s">
        <v>708</v>
      </c>
      <c r="C29" s="41" t="s">
        <v>709</v>
      </c>
      <c r="D29" s="41"/>
      <c r="E29" s="42"/>
      <c r="F29" s="42"/>
    </row>
    <row r="30" spans="1:6" ht="24" x14ac:dyDescent="0.35">
      <c r="A30" s="39" t="s">
        <v>75</v>
      </c>
      <c r="B30" s="39" t="s">
        <v>710</v>
      </c>
      <c r="C30" s="39" t="s">
        <v>394</v>
      </c>
      <c r="D30" s="39"/>
      <c r="E30" s="40"/>
      <c r="F30" s="40"/>
    </row>
    <row r="31" spans="1:6" ht="24" x14ac:dyDescent="0.35">
      <c r="A31" s="41" t="s">
        <v>76</v>
      </c>
      <c r="B31" s="41" t="s">
        <v>711</v>
      </c>
      <c r="C31" s="41" t="s">
        <v>712</v>
      </c>
      <c r="D31" s="41"/>
      <c r="E31" s="42"/>
      <c r="F31" s="42"/>
    </row>
    <row r="32" spans="1:6" ht="24" x14ac:dyDescent="0.35">
      <c r="A32" s="39" t="s">
        <v>77</v>
      </c>
      <c r="B32" s="39" t="s">
        <v>713</v>
      </c>
      <c r="C32" s="39" t="s">
        <v>394</v>
      </c>
      <c r="D32" s="39"/>
      <c r="E32" s="40"/>
      <c r="F32" s="40"/>
    </row>
    <row r="33" spans="1:6" x14ac:dyDescent="0.35">
      <c r="A33" s="41" t="s">
        <v>78</v>
      </c>
      <c r="B33" s="41" t="s">
        <v>714</v>
      </c>
      <c r="C33" s="41" t="s">
        <v>441</v>
      </c>
      <c r="D33" s="39"/>
      <c r="E33" s="40"/>
      <c r="F33" s="40"/>
    </row>
    <row r="34" spans="1:6" ht="72" x14ac:dyDescent="0.35">
      <c r="A34" s="39" t="s">
        <v>79</v>
      </c>
      <c r="B34" s="39" t="s">
        <v>715</v>
      </c>
      <c r="C34" s="39" t="s">
        <v>716</v>
      </c>
      <c r="D34" s="41"/>
      <c r="E34" s="42"/>
      <c r="F34" s="42"/>
    </row>
    <row r="35" spans="1:6" x14ac:dyDescent="0.35">
      <c r="A35" s="41" t="s">
        <v>80</v>
      </c>
      <c r="B35" s="41" t="s">
        <v>717</v>
      </c>
      <c r="C35" s="41"/>
      <c r="D35" s="39"/>
      <c r="E35" s="40"/>
      <c r="F35" s="40"/>
    </row>
    <row r="36" spans="1:6" x14ac:dyDescent="0.35">
      <c r="A36" s="39" t="s">
        <v>81</v>
      </c>
      <c r="B36" s="39" t="s">
        <v>718</v>
      </c>
      <c r="C36" s="39" t="s">
        <v>394</v>
      </c>
      <c r="D36" s="41"/>
      <c r="E36" s="42"/>
      <c r="F36" s="42"/>
    </row>
    <row r="37" spans="1:6" ht="24" x14ac:dyDescent="0.35">
      <c r="A37" s="41" t="s">
        <v>82</v>
      </c>
      <c r="B37" s="41" t="s">
        <v>719</v>
      </c>
      <c r="C37" s="41" t="s">
        <v>720</v>
      </c>
      <c r="D37" s="39"/>
      <c r="E37" s="40"/>
      <c r="F37" s="40"/>
    </row>
    <row r="38" spans="1:6" ht="24" x14ac:dyDescent="0.35">
      <c r="A38" s="39" t="s">
        <v>83</v>
      </c>
      <c r="B38" s="39" t="s">
        <v>721</v>
      </c>
      <c r="C38" s="39" t="s">
        <v>722</v>
      </c>
      <c r="D38" s="41"/>
      <c r="E38" s="42"/>
      <c r="F38" s="42"/>
    </row>
    <row r="39" spans="1:6" ht="24" x14ac:dyDescent="0.35">
      <c r="A39" s="41" t="s">
        <v>84</v>
      </c>
      <c r="B39" s="41" t="s">
        <v>723</v>
      </c>
      <c r="C39" s="41" t="s">
        <v>724</v>
      </c>
      <c r="D39" s="39"/>
      <c r="E39" s="40"/>
      <c r="F39" s="40"/>
    </row>
    <row r="40" spans="1:6" ht="24" x14ac:dyDescent="0.35">
      <c r="A40" s="39" t="s">
        <v>85</v>
      </c>
      <c r="B40" s="39" t="s">
        <v>725</v>
      </c>
      <c r="C40" s="39" t="s">
        <v>726</v>
      </c>
      <c r="D40" s="41"/>
      <c r="E40" s="42"/>
      <c r="F40" s="42"/>
    </row>
    <row r="41" spans="1:6" ht="24" x14ac:dyDescent="0.35">
      <c r="A41" s="41" t="s">
        <v>86</v>
      </c>
      <c r="B41" s="41" t="s">
        <v>727</v>
      </c>
      <c r="C41" s="41" t="s">
        <v>394</v>
      </c>
      <c r="D41" s="39"/>
      <c r="E41" s="40"/>
      <c r="F41" s="40"/>
    </row>
    <row r="42" spans="1:6" ht="36" x14ac:dyDescent="0.35">
      <c r="A42" s="39" t="s">
        <v>87</v>
      </c>
      <c r="B42" s="39" t="s">
        <v>728</v>
      </c>
      <c r="C42" s="39" t="s">
        <v>394</v>
      </c>
      <c r="D42" s="41"/>
      <c r="E42" s="42"/>
      <c r="F42" s="42"/>
    </row>
    <row r="43" spans="1:6" x14ac:dyDescent="0.35">
      <c r="A43" s="41" t="s">
        <v>88</v>
      </c>
      <c r="B43" s="41" t="s">
        <v>729</v>
      </c>
      <c r="C43" s="41" t="s">
        <v>730</v>
      </c>
      <c r="D43" s="39"/>
      <c r="E43" s="40"/>
      <c r="F43" s="40"/>
    </row>
    <row r="44" spans="1:6" ht="24" x14ac:dyDescent="0.35">
      <c r="A44" s="39" t="s">
        <v>89</v>
      </c>
      <c r="B44" s="39" t="s">
        <v>731</v>
      </c>
      <c r="C44" s="39" t="s">
        <v>732</v>
      </c>
      <c r="D44" s="41"/>
      <c r="E44" s="42"/>
      <c r="F44" s="42"/>
    </row>
    <row r="45" spans="1:6" x14ac:dyDescent="0.35">
      <c r="A45" s="41" t="s">
        <v>90</v>
      </c>
      <c r="B45" s="41" t="s">
        <v>733</v>
      </c>
      <c r="C45" s="41"/>
      <c r="D45" s="39"/>
      <c r="E45" s="40"/>
      <c r="F45" s="40"/>
    </row>
    <row r="46" spans="1:6" ht="24" x14ac:dyDescent="0.35">
      <c r="A46" s="39" t="s">
        <v>91</v>
      </c>
      <c r="B46" s="39" t="s">
        <v>734</v>
      </c>
      <c r="C46" s="39" t="s">
        <v>394</v>
      </c>
      <c r="D46" s="41"/>
      <c r="E46" s="42"/>
      <c r="F46" s="42"/>
    </row>
    <row r="47" spans="1:6" ht="24" x14ac:dyDescent="0.35">
      <c r="A47" s="41" t="s">
        <v>92</v>
      </c>
      <c r="B47" s="41" t="s">
        <v>735</v>
      </c>
      <c r="C47" s="41" t="s">
        <v>726</v>
      </c>
      <c r="D47" s="39"/>
      <c r="E47" s="40"/>
      <c r="F47" s="40"/>
    </row>
    <row r="48" spans="1:6" ht="48" x14ac:dyDescent="0.35">
      <c r="A48" s="39" t="s">
        <v>93</v>
      </c>
      <c r="B48" s="39" t="s">
        <v>736</v>
      </c>
      <c r="C48" s="39" t="s">
        <v>737</v>
      </c>
      <c r="D48" s="41"/>
      <c r="E48" s="42"/>
      <c r="F48" s="42"/>
    </row>
    <row r="49" spans="1:6" ht="24" x14ac:dyDescent="0.35">
      <c r="A49" s="41" t="s">
        <v>94</v>
      </c>
      <c r="B49" s="41" t="s">
        <v>738</v>
      </c>
      <c r="C49" s="41" t="s">
        <v>739</v>
      </c>
      <c r="D49" s="39"/>
      <c r="E49" s="40"/>
      <c r="F49" s="40"/>
    </row>
    <row r="50" spans="1:6" ht="24" x14ac:dyDescent="0.35">
      <c r="A50" s="39" t="s">
        <v>95</v>
      </c>
      <c r="B50" s="39" t="s">
        <v>740</v>
      </c>
      <c r="C50" s="39" t="s">
        <v>741</v>
      </c>
      <c r="D50" s="41"/>
      <c r="E50" s="42"/>
      <c r="F50" s="42"/>
    </row>
    <row r="51" spans="1:6" ht="36" x14ac:dyDescent="0.35">
      <c r="A51" s="41" t="s">
        <v>96</v>
      </c>
      <c r="B51" s="41" t="s">
        <v>742</v>
      </c>
      <c r="C51" s="41" t="s">
        <v>743</v>
      </c>
      <c r="D51" s="39"/>
      <c r="E51" s="40"/>
      <c r="F51" s="40"/>
    </row>
    <row r="52" spans="1:6" ht="48" x14ac:dyDescent="0.35">
      <c r="A52" s="39" t="s">
        <v>97</v>
      </c>
      <c r="B52" s="39" t="s">
        <v>744</v>
      </c>
      <c r="C52" s="39" t="s">
        <v>745</v>
      </c>
      <c r="D52" s="41"/>
      <c r="E52" s="42"/>
      <c r="F52" s="42"/>
    </row>
    <row r="53" spans="1:6" x14ac:dyDescent="0.35">
      <c r="A53" s="41" t="s">
        <v>98</v>
      </c>
      <c r="B53" s="41" t="s">
        <v>746</v>
      </c>
      <c r="C53" s="41"/>
      <c r="D53" s="39"/>
      <c r="E53" s="40"/>
      <c r="F53" s="40"/>
    </row>
    <row r="54" spans="1:6" ht="24" x14ac:dyDescent="0.35">
      <c r="A54" s="39" t="s">
        <v>99</v>
      </c>
      <c r="B54" s="39" t="s">
        <v>534</v>
      </c>
      <c r="C54" s="39" t="s">
        <v>747</v>
      </c>
      <c r="D54" s="39"/>
      <c r="E54" s="40"/>
      <c r="F54" s="40"/>
    </row>
    <row r="55" spans="1:6" ht="24" x14ac:dyDescent="0.35">
      <c r="A55" s="41" t="s">
        <v>100</v>
      </c>
      <c r="B55" s="41" t="s">
        <v>748</v>
      </c>
      <c r="C55" s="41" t="s">
        <v>749</v>
      </c>
      <c r="D55" s="39"/>
      <c r="E55" s="40"/>
      <c r="F55" s="40"/>
    </row>
    <row r="56" spans="1:6" x14ac:dyDescent="0.35">
      <c r="A56" s="39" t="s">
        <v>101</v>
      </c>
      <c r="B56" s="39" t="s">
        <v>750</v>
      </c>
      <c r="C56" s="39" t="s">
        <v>751</v>
      </c>
      <c r="D56" s="41"/>
      <c r="E56" s="42"/>
      <c r="F56" s="42"/>
    </row>
    <row r="57" spans="1:6" ht="24" x14ac:dyDescent="0.35">
      <c r="A57" s="41" t="s">
        <v>102</v>
      </c>
      <c r="B57" s="41" t="s">
        <v>752</v>
      </c>
      <c r="C57" s="41" t="s">
        <v>753</v>
      </c>
      <c r="D57" s="39"/>
      <c r="E57" s="40"/>
      <c r="F57" s="40"/>
    </row>
    <row r="58" spans="1:6" ht="36" x14ac:dyDescent="0.35">
      <c r="A58" s="39" t="s">
        <v>103</v>
      </c>
      <c r="B58" s="39" t="s">
        <v>754</v>
      </c>
      <c r="C58" s="39" t="s">
        <v>755</v>
      </c>
      <c r="D58" s="41"/>
      <c r="E58" s="42"/>
      <c r="F58" s="42"/>
    </row>
    <row r="59" spans="1:6" ht="24" x14ac:dyDescent="0.35">
      <c r="A59" s="41" t="s">
        <v>104</v>
      </c>
      <c r="B59" s="41" t="s">
        <v>756</v>
      </c>
      <c r="C59" s="41"/>
      <c r="D59" s="39"/>
      <c r="E59" s="40"/>
      <c r="F59" s="40"/>
    </row>
    <row r="60" spans="1:6" x14ac:dyDescent="0.35">
      <c r="A60" s="39" t="s">
        <v>105</v>
      </c>
      <c r="B60" s="39" t="s">
        <v>757</v>
      </c>
      <c r="C60" s="39" t="s">
        <v>394</v>
      </c>
      <c r="D60" s="41"/>
      <c r="E60" s="42"/>
      <c r="F60" s="42"/>
    </row>
    <row r="61" spans="1:6" x14ac:dyDescent="0.35">
      <c r="A61" s="41" t="s">
        <v>106</v>
      </c>
      <c r="B61" s="41" t="s">
        <v>758</v>
      </c>
      <c r="C61" s="41" t="s">
        <v>394</v>
      </c>
      <c r="D61" s="39"/>
      <c r="E61" s="40"/>
      <c r="F61" s="40"/>
    </row>
    <row r="62" spans="1:6" x14ac:dyDescent="0.35">
      <c r="A62" s="39" t="s">
        <v>107</v>
      </c>
      <c r="B62" s="39" t="s">
        <v>759</v>
      </c>
      <c r="C62" s="39" t="s">
        <v>760</v>
      </c>
      <c r="D62" s="41"/>
      <c r="E62" s="42"/>
      <c r="F62" s="42"/>
    </row>
    <row r="63" spans="1:6" ht="24" x14ac:dyDescent="0.35">
      <c r="A63" s="41" t="s">
        <v>108</v>
      </c>
      <c r="B63" s="41" t="s">
        <v>761</v>
      </c>
      <c r="C63" s="41" t="s">
        <v>762</v>
      </c>
      <c r="D63" s="39"/>
      <c r="E63" s="40"/>
      <c r="F63" s="40"/>
    </row>
    <row r="64" spans="1:6" ht="24" x14ac:dyDescent="0.35">
      <c r="A64" s="39" t="s">
        <v>109</v>
      </c>
      <c r="B64" s="39" t="s">
        <v>763</v>
      </c>
      <c r="C64" s="39" t="s">
        <v>764</v>
      </c>
      <c r="D64" s="41"/>
      <c r="E64" s="42"/>
      <c r="F64" s="42"/>
    </row>
    <row r="65" spans="1:6" ht="24" x14ac:dyDescent="0.35">
      <c r="A65" s="41" t="s">
        <v>110</v>
      </c>
      <c r="B65" s="41" t="s">
        <v>765</v>
      </c>
      <c r="C65" s="41" t="s">
        <v>766</v>
      </c>
      <c r="D65" s="39"/>
      <c r="E65" s="40"/>
      <c r="F65" s="40"/>
    </row>
    <row r="66" spans="1:6" ht="36" x14ac:dyDescent="0.35">
      <c r="A66" s="39" t="s">
        <v>111</v>
      </c>
      <c r="B66" s="39" t="s">
        <v>767</v>
      </c>
      <c r="C66" s="39" t="s">
        <v>768</v>
      </c>
      <c r="D66" s="41"/>
      <c r="E66" s="42"/>
      <c r="F66" s="42"/>
    </row>
    <row r="67" spans="1:6" ht="24" x14ac:dyDescent="0.35">
      <c r="A67" s="41" t="s">
        <v>112</v>
      </c>
      <c r="B67" s="41" t="s">
        <v>769</v>
      </c>
      <c r="C67" s="41" t="s">
        <v>770</v>
      </c>
      <c r="D67" s="39"/>
      <c r="E67" s="40"/>
      <c r="F67" s="40"/>
    </row>
    <row r="68" spans="1:6" ht="24" x14ac:dyDescent="0.35">
      <c r="A68" s="39" t="s">
        <v>113</v>
      </c>
      <c r="B68" s="39" t="s">
        <v>771</v>
      </c>
      <c r="C68" s="39" t="s">
        <v>772</v>
      </c>
      <c r="D68" s="41"/>
      <c r="E68" s="42"/>
      <c r="F68" s="42"/>
    </row>
    <row r="69" spans="1:6" ht="36" x14ac:dyDescent="0.35">
      <c r="A69" s="41" t="s">
        <v>114</v>
      </c>
      <c r="B69" s="41" t="s">
        <v>773</v>
      </c>
      <c r="C69" s="41" t="s">
        <v>774</v>
      </c>
      <c r="D69" s="39"/>
      <c r="E69" s="40"/>
      <c r="F69" s="40"/>
    </row>
    <row r="70" spans="1:6" ht="36" x14ac:dyDescent="0.35">
      <c r="A70" s="39" t="s">
        <v>116</v>
      </c>
      <c r="B70" s="39" t="s">
        <v>775</v>
      </c>
      <c r="C70" s="39" t="s">
        <v>774</v>
      </c>
      <c r="D70" s="41"/>
      <c r="E70" s="42"/>
      <c r="F70" s="42"/>
    </row>
    <row r="71" spans="1:6" ht="24" x14ac:dyDescent="0.35">
      <c r="A71" s="41" t="s">
        <v>117</v>
      </c>
      <c r="B71" s="41" t="s">
        <v>776</v>
      </c>
      <c r="C71" s="41" t="s">
        <v>777</v>
      </c>
      <c r="D71" s="39"/>
      <c r="E71" s="40"/>
      <c r="F71" s="40"/>
    </row>
    <row r="72" spans="1:6" ht="24" x14ac:dyDescent="0.35">
      <c r="A72" s="39" t="s">
        <v>118</v>
      </c>
      <c r="B72" s="39" t="s">
        <v>778</v>
      </c>
      <c r="C72" s="39" t="s">
        <v>779</v>
      </c>
      <c r="D72" s="41"/>
      <c r="E72" s="42"/>
      <c r="F72" s="42"/>
    </row>
    <row r="73" spans="1:6" ht="72" x14ac:dyDescent="0.35">
      <c r="A73" s="41" t="s">
        <v>119</v>
      </c>
      <c r="B73" s="41" t="s">
        <v>780</v>
      </c>
      <c r="C73" s="41" t="s">
        <v>781</v>
      </c>
      <c r="D73" s="39"/>
      <c r="E73" s="40"/>
      <c r="F73" s="40"/>
    </row>
    <row r="74" spans="1:6" ht="36" x14ac:dyDescent="0.35">
      <c r="A74" s="39" t="s">
        <v>120</v>
      </c>
      <c r="B74" s="39" t="s">
        <v>782</v>
      </c>
      <c r="C74" s="39" t="s">
        <v>783</v>
      </c>
      <c r="D74" s="41"/>
      <c r="E74" s="42"/>
      <c r="F74" s="42"/>
    </row>
    <row r="75" spans="1:6" ht="60" x14ac:dyDescent="0.35">
      <c r="A75" s="41" t="s">
        <v>121</v>
      </c>
      <c r="B75" s="41" t="s">
        <v>784</v>
      </c>
      <c r="C75" s="41" t="s">
        <v>785</v>
      </c>
      <c r="D75" s="39"/>
      <c r="E75" s="40"/>
      <c r="F75" s="40"/>
    </row>
    <row r="76" spans="1:6" ht="60" x14ac:dyDescent="0.35">
      <c r="A76" s="39" t="s">
        <v>122</v>
      </c>
      <c r="B76" s="39" t="s">
        <v>786</v>
      </c>
      <c r="C76" s="39" t="s">
        <v>785</v>
      </c>
      <c r="D76" s="39"/>
      <c r="E76" s="40"/>
      <c r="F76" s="40"/>
    </row>
    <row r="77" spans="1:6" ht="60" x14ac:dyDescent="0.35">
      <c r="A77" s="41" t="s">
        <v>123</v>
      </c>
      <c r="B77" s="41" t="s">
        <v>787</v>
      </c>
      <c r="C77" s="41" t="s">
        <v>785</v>
      </c>
      <c r="D77" s="41"/>
      <c r="E77" s="42"/>
      <c r="F77" s="42"/>
    </row>
    <row r="78" spans="1:6" ht="60" x14ac:dyDescent="0.35">
      <c r="A78" s="39" t="s">
        <v>124</v>
      </c>
      <c r="B78" s="39" t="s">
        <v>788</v>
      </c>
      <c r="C78" s="39" t="s">
        <v>785</v>
      </c>
      <c r="D78" s="39"/>
      <c r="E78" s="40"/>
      <c r="F78" s="40"/>
    </row>
    <row r="79" spans="1:6" ht="60" x14ac:dyDescent="0.35">
      <c r="A79" s="41" t="s">
        <v>125</v>
      </c>
      <c r="B79" s="41" t="s">
        <v>789</v>
      </c>
      <c r="C79" s="41" t="s">
        <v>790</v>
      </c>
      <c r="D79" s="41"/>
      <c r="E79" s="42"/>
      <c r="F79" s="42"/>
    </row>
    <row r="80" spans="1:6" ht="36" x14ac:dyDescent="0.35">
      <c r="A80" s="39" t="s">
        <v>126</v>
      </c>
      <c r="B80" s="39" t="s">
        <v>791</v>
      </c>
      <c r="C80" s="39"/>
      <c r="D80" s="39"/>
      <c r="E80" s="40"/>
      <c r="F80" s="40"/>
    </row>
    <row r="81" spans="1:6" x14ac:dyDescent="0.35">
      <c r="A81" s="41" t="s">
        <v>127</v>
      </c>
      <c r="B81" s="41" t="s">
        <v>792</v>
      </c>
      <c r="C81" s="41" t="s">
        <v>793</v>
      </c>
      <c r="D81" s="41"/>
      <c r="E81" s="42"/>
      <c r="F81" s="42"/>
    </row>
    <row r="82" spans="1:6" ht="24" x14ac:dyDescent="0.35">
      <c r="A82" s="39" t="s">
        <v>128</v>
      </c>
      <c r="B82" s="39" t="s">
        <v>794</v>
      </c>
      <c r="C82" s="39" t="s">
        <v>795</v>
      </c>
      <c r="D82" s="39"/>
      <c r="E82" s="40"/>
      <c r="F82" s="40"/>
    </row>
    <row r="83" spans="1:6" ht="24" x14ac:dyDescent="0.35">
      <c r="A83" s="41" t="s">
        <v>129</v>
      </c>
      <c r="B83" s="41" t="s">
        <v>796</v>
      </c>
      <c r="C83" s="41" t="s">
        <v>797</v>
      </c>
      <c r="D83" s="41"/>
      <c r="E83" s="42"/>
      <c r="F83" s="42"/>
    </row>
    <row r="84" spans="1:6" ht="24" x14ac:dyDescent="0.35">
      <c r="A84" s="39" t="s">
        <v>130</v>
      </c>
      <c r="B84" s="39" t="s">
        <v>798</v>
      </c>
      <c r="C84" s="39" t="s">
        <v>799</v>
      </c>
      <c r="D84" s="39"/>
      <c r="E84" s="40"/>
      <c r="F84" s="40"/>
    </row>
    <row r="85" spans="1:6" ht="24" x14ac:dyDescent="0.35">
      <c r="A85" s="41" t="s">
        <v>131</v>
      </c>
      <c r="B85" s="41" t="s">
        <v>800</v>
      </c>
      <c r="C85" s="41" t="s">
        <v>394</v>
      </c>
      <c r="D85" s="41"/>
      <c r="E85" s="42"/>
      <c r="F85" s="42"/>
    </row>
    <row r="86" spans="1:6" ht="24" x14ac:dyDescent="0.35">
      <c r="A86" s="39" t="s">
        <v>132</v>
      </c>
      <c r="B86" s="39" t="s">
        <v>801</v>
      </c>
      <c r="C86" s="39"/>
      <c r="D86" s="39"/>
      <c r="E86" s="40"/>
      <c r="F86" s="40"/>
    </row>
    <row r="87" spans="1:6" x14ac:dyDescent="0.35">
      <c r="A87" s="41" t="s">
        <v>135</v>
      </c>
      <c r="B87" s="41" t="s">
        <v>802</v>
      </c>
      <c r="C87" s="41" t="s">
        <v>394</v>
      </c>
      <c r="D87" s="41"/>
      <c r="E87" s="42"/>
      <c r="F87" s="42"/>
    </row>
    <row r="88" spans="1:6" ht="24" x14ac:dyDescent="0.35">
      <c r="A88" s="39" t="s">
        <v>136</v>
      </c>
      <c r="B88" s="39" t="s">
        <v>803</v>
      </c>
      <c r="C88" s="39" t="s">
        <v>394</v>
      </c>
      <c r="D88" s="39"/>
      <c r="E88" s="40"/>
      <c r="F88" s="40"/>
    </row>
    <row r="89" spans="1:6" ht="24" x14ac:dyDescent="0.35">
      <c r="A89" s="41" t="s">
        <v>197</v>
      </c>
      <c r="B89" s="41" t="s">
        <v>804</v>
      </c>
      <c r="C89" s="41" t="s">
        <v>394</v>
      </c>
      <c r="D89" s="41"/>
      <c r="E89" s="42"/>
      <c r="F89" s="42"/>
    </row>
    <row r="90" spans="1:6" x14ac:dyDescent="0.35">
      <c r="A90" s="39" t="s">
        <v>198</v>
      </c>
      <c r="B90" s="39" t="s">
        <v>805</v>
      </c>
      <c r="C90" s="39" t="s">
        <v>394</v>
      </c>
      <c r="D90" s="39"/>
      <c r="E90" s="40"/>
      <c r="F90" s="40"/>
    </row>
    <row r="91" spans="1:6" ht="24" x14ac:dyDescent="0.35">
      <c r="A91" s="41" t="s">
        <v>199</v>
      </c>
      <c r="B91" s="41" t="s">
        <v>806</v>
      </c>
      <c r="C91" s="41" t="s">
        <v>394</v>
      </c>
      <c r="D91" s="41"/>
      <c r="E91" s="42"/>
      <c r="F91" s="42"/>
    </row>
    <row r="92" spans="1:6" x14ac:dyDescent="0.35">
      <c r="A92" s="39" t="s">
        <v>200</v>
      </c>
      <c r="B92" s="39" t="s">
        <v>807</v>
      </c>
      <c r="C92" s="39"/>
      <c r="D92" s="39"/>
      <c r="E92" s="40"/>
      <c r="F92" s="40"/>
    </row>
    <row r="93" spans="1:6" x14ac:dyDescent="0.35">
      <c r="A93" s="41" t="s">
        <v>201</v>
      </c>
      <c r="B93" s="41" t="s">
        <v>808</v>
      </c>
      <c r="C93" s="41" t="s">
        <v>394</v>
      </c>
      <c r="D93" s="41"/>
      <c r="E93" s="42"/>
      <c r="F93" s="42"/>
    </row>
    <row r="94" spans="1:6" ht="24" x14ac:dyDescent="0.35">
      <c r="A94" s="39" t="s">
        <v>202</v>
      </c>
      <c r="B94" s="39" t="s">
        <v>2000</v>
      </c>
      <c r="C94" s="39" t="s">
        <v>394</v>
      </c>
      <c r="D94" s="39"/>
      <c r="E94" s="40"/>
      <c r="F94" s="40"/>
    </row>
    <row r="95" spans="1:6" x14ac:dyDescent="0.35">
      <c r="A95" s="41" t="s">
        <v>203</v>
      </c>
      <c r="B95" s="41" t="s">
        <v>809</v>
      </c>
      <c r="C95" s="41" t="s">
        <v>394</v>
      </c>
      <c r="D95" s="41"/>
      <c r="E95" s="42"/>
      <c r="F95" s="42"/>
    </row>
    <row r="96" spans="1:6" ht="24" x14ac:dyDescent="0.35">
      <c r="A96" s="39" t="s">
        <v>204</v>
      </c>
      <c r="B96" s="39" t="s">
        <v>810</v>
      </c>
      <c r="C96" s="39" t="s">
        <v>394</v>
      </c>
      <c r="D96" s="39"/>
      <c r="E96" s="40"/>
      <c r="F96" s="40"/>
    </row>
    <row r="97" spans="1:6" x14ac:dyDescent="0.35">
      <c r="A97" s="41" t="s">
        <v>304</v>
      </c>
      <c r="B97" s="41" t="s">
        <v>811</v>
      </c>
      <c r="C97" s="41" t="s">
        <v>394</v>
      </c>
      <c r="D97" s="39"/>
      <c r="E97" s="40"/>
      <c r="F97" s="40"/>
    </row>
    <row r="98" spans="1:6" x14ac:dyDescent="0.35">
      <c r="A98" s="39" t="s">
        <v>305</v>
      </c>
      <c r="B98" s="39" t="s">
        <v>812</v>
      </c>
      <c r="C98" s="39" t="s">
        <v>394</v>
      </c>
      <c r="D98" s="41"/>
      <c r="E98" s="42"/>
      <c r="F98" s="42"/>
    </row>
    <row r="99" spans="1:6" x14ac:dyDescent="0.35">
      <c r="A99" s="41" t="s">
        <v>306</v>
      </c>
      <c r="B99" s="41" t="s">
        <v>813</v>
      </c>
      <c r="C99" s="41" t="s">
        <v>394</v>
      </c>
      <c r="D99" s="39"/>
      <c r="E99" s="40"/>
      <c r="F99" s="40"/>
    </row>
    <row r="100" spans="1:6" x14ac:dyDescent="0.35">
      <c r="A100" s="39" t="s">
        <v>668</v>
      </c>
      <c r="B100" s="39" t="s">
        <v>814</v>
      </c>
      <c r="C100" s="39" t="s">
        <v>394</v>
      </c>
      <c r="D100" s="41"/>
      <c r="E100" s="42"/>
      <c r="F100" s="42"/>
    </row>
    <row r="101" spans="1:6" x14ac:dyDescent="0.35">
      <c r="A101" s="41" t="s">
        <v>669</v>
      </c>
      <c r="B101" s="41" t="s">
        <v>815</v>
      </c>
      <c r="C101" s="41" t="s">
        <v>394</v>
      </c>
      <c r="D101" s="39"/>
      <c r="E101" s="40"/>
      <c r="F101" s="40"/>
    </row>
    <row r="102" spans="1:6" ht="36" x14ac:dyDescent="0.35">
      <c r="A102" s="39" t="s">
        <v>670</v>
      </c>
      <c r="B102" s="39" t="s">
        <v>816</v>
      </c>
      <c r="C102" s="39" t="s">
        <v>394</v>
      </c>
      <c r="D102" s="41"/>
      <c r="E102" s="42"/>
      <c r="F102" s="42"/>
    </row>
    <row r="103" spans="1:6" x14ac:dyDescent="0.35">
      <c r="A103" s="41" t="s">
        <v>671</v>
      </c>
      <c r="B103" s="41" t="s">
        <v>817</v>
      </c>
      <c r="C103" s="41" t="s">
        <v>394</v>
      </c>
      <c r="D103" s="39"/>
      <c r="E103" s="40"/>
      <c r="F103" s="40"/>
    </row>
    <row r="104" spans="1:6" ht="48" x14ac:dyDescent="0.35">
      <c r="A104" s="39" t="s">
        <v>672</v>
      </c>
      <c r="B104" s="39" t="s">
        <v>818</v>
      </c>
      <c r="C104" s="39" t="s">
        <v>394</v>
      </c>
      <c r="D104" s="41"/>
      <c r="E104" s="42"/>
      <c r="F104" s="42"/>
    </row>
    <row r="105" spans="1:6" x14ac:dyDescent="0.35">
      <c r="A105" s="41" t="s">
        <v>673</v>
      </c>
      <c r="B105" s="41" t="s">
        <v>819</v>
      </c>
      <c r="C105" s="41" t="s">
        <v>394</v>
      </c>
      <c r="D105" s="39"/>
      <c r="E105" s="40"/>
      <c r="F105" s="40"/>
    </row>
    <row r="106" spans="1:6" x14ac:dyDescent="0.35">
      <c r="A106" s="39" t="s">
        <v>674</v>
      </c>
      <c r="B106" s="39" t="s">
        <v>820</v>
      </c>
      <c r="C106" s="39" t="s">
        <v>394</v>
      </c>
      <c r="D106" s="41"/>
      <c r="E106" s="42"/>
      <c r="F106" s="42"/>
    </row>
    <row r="107" spans="1:6" ht="60" x14ac:dyDescent="0.35">
      <c r="A107" s="41" t="s">
        <v>675</v>
      </c>
      <c r="B107" s="41" t="s">
        <v>2001</v>
      </c>
      <c r="C107" s="41" t="s">
        <v>394</v>
      </c>
      <c r="D107" s="39"/>
      <c r="E107" s="40"/>
      <c r="F107" s="40"/>
    </row>
    <row r="108" spans="1:6" x14ac:dyDescent="0.35">
      <c r="A108" s="39" t="s">
        <v>676</v>
      </c>
      <c r="B108" s="39" t="s">
        <v>157</v>
      </c>
      <c r="C108" s="39"/>
      <c r="D108" s="41"/>
      <c r="E108" s="42"/>
      <c r="F108" s="42"/>
    </row>
    <row r="109" spans="1:6" ht="36" x14ac:dyDescent="0.35">
      <c r="A109" s="41" t="s">
        <v>677</v>
      </c>
      <c r="B109" s="41" t="s">
        <v>821</v>
      </c>
      <c r="C109" s="41" t="s">
        <v>822</v>
      </c>
      <c r="D109" s="39"/>
      <c r="E109" s="40"/>
      <c r="F109" s="40"/>
    </row>
    <row r="110" spans="1:6" ht="60" x14ac:dyDescent="0.35">
      <c r="A110" s="39" t="s">
        <v>678</v>
      </c>
      <c r="B110" s="39" t="s">
        <v>823</v>
      </c>
      <c r="C110" s="39" t="s">
        <v>824</v>
      </c>
      <c r="D110" s="41"/>
      <c r="E110" s="42"/>
      <c r="F110" s="42"/>
    </row>
    <row r="111" spans="1:6" ht="24" x14ac:dyDescent="0.35">
      <c r="A111" s="41" t="s">
        <v>679</v>
      </c>
      <c r="B111" s="41" t="s">
        <v>2002</v>
      </c>
      <c r="C111" s="41" t="s">
        <v>2003</v>
      </c>
      <c r="D111" s="39"/>
      <c r="E111" s="40"/>
      <c r="F111" s="40"/>
    </row>
    <row r="112" spans="1:6" x14ac:dyDescent="0.35">
      <c r="A112" s="39" t="s">
        <v>1428</v>
      </c>
      <c r="B112" s="39" t="s">
        <v>2004</v>
      </c>
      <c r="C112" s="39"/>
      <c r="D112" s="41"/>
      <c r="E112" s="42"/>
      <c r="F112" s="42"/>
    </row>
    <row r="113" spans="1:6" x14ac:dyDescent="0.35">
      <c r="A113" s="41" t="s">
        <v>1429</v>
      </c>
      <c r="B113" s="41" t="s">
        <v>2005</v>
      </c>
      <c r="C113" s="41"/>
      <c r="D113" s="39"/>
      <c r="E113" s="40"/>
      <c r="F113" s="40"/>
    </row>
    <row r="114" spans="1:6" ht="36" x14ac:dyDescent="0.35">
      <c r="A114" s="39" t="s">
        <v>1430</v>
      </c>
      <c r="B114" s="39" t="s">
        <v>2006</v>
      </c>
      <c r="C114" s="39"/>
      <c r="D114" s="41"/>
      <c r="E114" s="42"/>
      <c r="F114" s="42"/>
    </row>
    <row r="115" spans="1:6" ht="24" x14ac:dyDescent="0.35">
      <c r="A115" s="41" t="s">
        <v>1431</v>
      </c>
      <c r="B115" s="41" t="s">
        <v>2007</v>
      </c>
      <c r="C115" s="41"/>
      <c r="D115" s="39"/>
      <c r="E115" s="40"/>
      <c r="F115" s="40"/>
    </row>
    <row r="116" spans="1:6" ht="24" x14ac:dyDescent="0.35">
      <c r="A116" s="39" t="s">
        <v>1432</v>
      </c>
      <c r="B116" s="39" t="s">
        <v>2008</v>
      </c>
      <c r="C116" s="39"/>
      <c r="D116" s="41"/>
      <c r="E116" s="42"/>
      <c r="F116" s="42"/>
    </row>
    <row r="117" spans="1:6" ht="24" x14ac:dyDescent="0.35">
      <c r="A117" s="41" t="s">
        <v>1433</v>
      </c>
      <c r="B117" s="41" t="s">
        <v>2009</v>
      </c>
      <c r="C117" s="41"/>
      <c r="D117" s="39"/>
      <c r="E117" s="40"/>
      <c r="F117" s="40"/>
    </row>
    <row r="118" spans="1:6" ht="36" x14ac:dyDescent="0.35">
      <c r="A118" s="39" t="s">
        <v>1434</v>
      </c>
      <c r="B118" s="39" t="s">
        <v>2010</v>
      </c>
      <c r="C118" s="39"/>
      <c r="D118" s="39"/>
      <c r="E118" s="40"/>
      <c r="F118" s="40"/>
    </row>
    <row r="120" spans="1:6" x14ac:dyDescent="0.35">
      <c r="A120" s="84" t="s">
        <v>133</v>
      </c>
      <c r="B120" s="84"/>
      <c r="C120" s="84"/>
      <c r="D120" s="84"/>
      <c r="E120" s="84" t="s">
        <v>134</v>
      </c>
      <c r="F120" s="84"/>
    </row>
  </sheetData>
  <sheetProtection algorithmName="SHA-512" hashValue="LdUSyqIoL9XcfBD3NOy9tt6KocvuV0md4SsBaT2ePqh96j3rTMAtKi1JgbW7ugf9aCpUqXrjp3A82JTwr3DH1A==" saltValue="K4iBxpQ0a9ggRGEikBevug==" spinCount="100000" sheet="1" objects="1" scenarios="1"/>
  <mergeCells count="16">
    <mergeCell ref="A10:F10"/>
    <mergeCell ref="A120:D120"/>
    <mergeCell ref="E120:F120"/>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D691B-B7A7-43C1-8338-66FD3B49CBF2}">
  <dimension ref="A1:F127"/>
  <sheetViews>
    <sheetView topLeftCell="A55" workbookViewId="0">
      <selection activeCell="A12" sqref="A12:F61"/>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69" t="s">
        <v>16</v>
      </c>
      <c r="B2" s="69" t="s">
        <v>17</v>
      </c>
      <c r="C2" s="69" t="s">
        <v>19</v>
      </c>
      <c r="D2" s="85" t="s">
        <v>18</v>
      </c>
      <c r="E2" s="85"/>
      <c r="F2" s="69" t="s">
        <v>25</v>
      </c>
    </row>
    <row r="3" spans="1:6" ht="27" customHeight="1" x14ac:dyDescent="0.35">
      <c r="A3" s="70">
        <f>Summary!A36</f>
        <v>35</v>
      </c>
      <c r="B3" s="10" t="str">
        <f>Summary!B36</f>
        <v>MOP100002</v>
      </c>
      <c r="C3" s="10">
        <f>Summary!D36</f>
        <v>0</v>
      </c>
      <c r="D3" s="88" t="str">
        <f>Summary!C36</f>
        <v>HYPERBARIC OXYGEN THERAPY</v>
      </c>
      <c r="E3" s="88"/>
      <c r="F3" s="73">
        <f>Summary!K36</f>
        <v>0</v>
      </c>
    </row>
    <row r="4" spans="1:6" ht="37.15" customHeight="1" x14ac:dyDescent="0.35">
      <c r="A4" s="69" t="s">
        <v>27</v>
      </c>
      <c r="B4" s="85" t="s">
        <v>42</v>
      </c>
      <c r="C4" s="85"/>
      <c r="D4" s="69" t="s">
        <v>43</v>
      </c>
      <c r="E4" s="69" t="s">
        <v>23</v>
      </c>
      <c r="F4" s="69" t="s">
        <v>44</v>
      </c>
    </row>
    <row r="5" spans="1:6" ht="27" customHeight="1" x14ac:dyDescent="0.35">
      <c r="A5" s="44">
        <f>Summary!M36</f>
        <v>0</v>
      </c>
      <c r="B5" s="98">
        <f>Summary!G36</f>
        <v>0</v>
      </c>
      <c r="C5" s="88"/>
      <c r="D5" s="44">
        <f>Summary!P36</f>
        <v>0</v>
      </c>
      <c r="E5" s="73">
        <f>Summary!I36</f>
        <v>0</v>
      </c>
      <c r="F5" s="73">
        <f>Summary!J36</f>
        <v>0</v>
      </c>
    </row>
    <row r="6" spans="1:6" ht="24.75" customHeight="1" x14ac:dyDescent="0.35">
      <c r="A6" s="69" t="s">
        <v>45</v>
      </c>
      <c r="B6" s="69" t="s">
        <v>46</v>
      </c>
      <c r="C6" s="85" t="s">
        <v>47</v>
      </c>
      <c r="D6" s="85"/>
      <c r="E6" s="89" t="s">
        <v>31</v>
      </c>
      <c r="F6" s="90"/>
    </row>
    <row r="7" spans="1:6" ht="27" customHeight="1" x14ac:dyDescent="0.35">
      <c r="A7" s="43">
        <f>Summary!L36</f>
        <v>0</v>
      </c>
      <c r="B7" s="71">
        <f>Summary!N36</f>
        <v>0</v>
      </c>
      <c r="C7" s="98">
        <f>Summary!O36</f>
        <v>0</v>
      </c>
      <c r="D7" s="88"/>
      <c r="E7" s="91">
        <f>Summary!Q36</f>
        <v>0</v>
      </c>
      <c r="F7" s="92"/>
    </row>
    <row r="8" spans="1:6" ht="33.65" customHeight="1" x14ac:dyDescent="0.35">
      <c r="A8" s="85" t="s">
        <v>378</v>
      </c>
      <c r="B8" s="85"/>
      <c r="C8" s="37">
        <f>Summary!S36</f>
        <v>0</v>
      </c>
      <c r="D8" s="85" t="s">
        <v>34</v>
      </c>
      <c r="E8" s="85"/>
      <c r="F8" s="72">
        <f>Summary!T36</f>
        <v>0</v>
      </c>
    </row>
    <row r="9" spans="1:6" ht="38.25" customHeight="1" x14ac:dyDescent="0.35">
      <c r="A9" s="93" t="s">
        <v>32</v>
      </c>
      <c r="B9" s="94"/>
      <c r="C9" s="99">
        <f>Summary!R36</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ht="24" x14ac:dyDescent="0.35">
      <c r="A12" s="39" t="s">
        <v>55</v>
      </c>
      <c r="B12" s="39" t="s">
        <v>2011</v>
      </c>
      <c r="C12" s="39" t="s">
        <v>2012</v>
      </c>
      <c r="D12" s="39"/>
      <c r="E12" s="40"/>
      <c r="F12" s="40"/>
    </row>
    <row r="13" spans="1:6" ht="24" x14ac:dyDescent="0.35">
      <c r="A13" s="41" t="s">
        <v>57</v>
      </c>
      <c r="B13" s="41" t="s">
        <v>2013</v>
      </c>
      <c r="C13" s="41" t="s">
        <v>56</v>
      </c>
      <c r="D13" s="41"/>
      <c r="E13" s="42"/>
      <c r="F13" s="42"/>
    </row>
    <row r="14" spans="1:6" ht="36" x14ac:dyDescent="0.35">
      <c r="A14" s="39" t="s">
        <v>58</v>
      </c>
      <c r="B14" s="39" t="s">
        <v>2014</v>
      </c>
      <c r="C14" s="39" t="s">
        <v>2015</v>
      </c>
      <c r="D14" s="39"/>
      <c r="E14" s="40"/>
      <c r="F14" s="40"/>
    </row>
    <row r="15" spans="1:6" x14ac:dyDescent="0.35">
      <c r="A15" s="41" t="s">
        <v>59</v>
      </c>
      <c r="B15" s="41" t="s">
        <v>2016</v>
      </c>
      <c r="C15" s="41"/>
      <c r="D15" s="41"/>
      <c r="E15" s="42"/>
      <c r="F15" s="42"/>
    </row>
    <row r="16" spans="1:6" x14ac:dyDescent="0.35">
      <c r="A16" s="39" t="s">
        <v>60</v>
      </c>
      <c r="B16" s="39" t="s">
        <v>2017</v>
      </c>
      <c r="C16" s="39" t="s">
        <v>56</v>
      </c>
      <c r="D16" s="39"/>
      <c r="E16" s="40"/>
      <c r="F16" s="40"/>
    </row>
    <row r="17" spans="1:6" x14ac:dyDescent="0.35">
      <c r="A17" s="41" t="s">
        <v>61</v>
      </c>
      <c r="B17" s="41" t="s">
        <v>2018</v>
      </c>
      <c r="C17" s="41" t="s">
        <v>56</v>
      </c>
      <c r="D17" s="41"/>
      <c r="E17" s="42"/>
      <c r="F17" s="42"/>
    </row>
    <row r="18" spans="1:6" ht="60" x14ac:dyDescent="0.35">
      <c r="A18" s="39" t="s">
        <v>63</v>
      </c>
      <c r="B18" s="39" t="s">
        <v>2019</v>
      </c>
      <c r="C18" s="39" t="s">
        <v>56</v>
      </c>
      <c r="D18" s="39"/>
      <c r="E18" s="40"/>
      <c r="F18" s="40"/>
    </row>
    <row r="19" spans="1:6" x14ac:dyDescent="0.35">
      <c r="A19" s="41" t="s">
        <v>64</v>
      </c>
      <c r="B19" s="41" t="s">
        <v>2020</v>
      </c>
      <c r="C19" s="41" t="s">
        <v>2021</v>
      </c>
      <c r="D19" s="41"/>
      <c r="E19" s="42"/>
      <c r="F19" s="42"/>
    </row>
    <row r="20" spans="1:6" x14ac:dyDescent="0.35">
      <c r="A20" s="39" t="s">
        <v>65</v>
      </c>
      <c r="B20" s="39" t="s">
        <v>2022</v>
      </c>
      <c r="C20" s="39" t="s">
        <v>2023</v>
      </c>
      <c r="D20" s="39"/>
      <c r="E20" s="40"/>
      <c r="F20" s="40"/>
    </row>
    <row r="21" spans="1:6" ht="132" x14ac:dyDescent="0.35">
      <c r="A21" s="41" t="s">
        <v>66</v>
      </c>
      <c r="B21" s="41" t="s">
        <v>2024</v>
      </c>
      <c r="C21" s="41" t="s">
        <v>2025</v>
      </c>
      <c r="D21" s="41"/>
      <c r="E21" s="42"/>
      <c r="F21" s="42"/>
    </row>
    <row r="22" spans="1:6" ht="48" x14ac:dyDescent="0.35">
      <c r="A22" s="39" t="s">
        <v>67</v>
      </c>
      <c r="B22" s="39" t="s">
        <v>2026</v>
      </c>
      <c r="C22" s="39" t="s">
        <v>56</v>
      </c>
      <c r="D22" s="39"/>
      <c r="E22" s="40"/>
      <c r="F22" s="40"/>
    </row>
    <row r="23" spans="1:6" ht="36" x14ac:dyDescent="0.35">
      <c r="A23" s="41" t="s">
        <v>68</v>
      </c>
      <c r="B23" s="41" t="s">
        <v>2027</v>
      </c>
      <c r="C23" s="41" t="s">
        <v>2028</v>
      </c>
      <c r="D23" s="41"/>
      <c r="E23" s="42"/>
      <c r="F23" s="42"/>
    </row>
    <row r="24" spans="1:6" x14ac:dyDescent="0.35">
      <c r="A24" s="39" t="s">
        <v>69</v>
      </c>
      <c r="B24" s="39" t="s">
        <v>2029</v>
      </c>
      <c r="C24" s="39" t="s">
        <v>2030</v>
      </c>
      <c r="D24" s="39"/>
      <c r="E24" s="40"/>
      <c r="F24" s="40"/>
    </row>
    <row r="25" spans="1:6" ht="24" x14ac:dyDescent="0.35">
      <c r="A25" s="41" t="s">
        <v>70</v>
      </c>
      <c r="B25" s="41" t="s">
        <v>2031</v>
      </c>
      <c r="C25" s="41"/>
      <c r="D25" s="39"/>
      <c r="E25" s="40"/>
      <c r="F25" s="40"/>
    </row>
    <row r="26" spans="1:6" ht="72" x14ac:dyDescent="0.35">
      <c r="A26" s="39" t="s">
        <v>71</v>
      </c>
      <c r="B26" s="39" t="s">
        <v>2032</v>
      </c>
      <c r="C26" s="39" t="s">
        <v>56</v>
      </c>
      <c r="D26" s="41"/>
      <c r="E26" s="42"/>
      <c r="F26" s="42"/>
    </row>
    <row r="27" spans="1:6" x14ac:dyDescent="0.35">
      <c r="A27" s="41" t="s">
        <v>72</v>
      </c>
      <c r="B27" s="41" t="s">
        <v>2033</v>
      </c>
      <c r="C27" s="41" t="s">
        <v>56</v>
      </c>
      <c r="D27" s="39"/>
      <c r="E27" s="40"/>
      <c r="F27" s="40"/>
    </row>
    <row r="28" spans="1:6" ht="36" x14ac:dyDescent="0.35">
      <c r="A28" s="39" t="s">
        <v>73</v>
      </c>
      <c r="B28" s="39" t="s">
        <v>2034</v>
      </c>
      <c r="C28" s="39" t="s">
        <v>56</v>
      </c>
      <c r="D28" s="41"/>
      <c r="E28" s="42"/>
      <c r="F28" s="42"/>
    </row>
    <row r="29" spans="1:6" ht="108" x14ac:dyDescent="0.35">
      <c r="A29" s="41" t="s">
        <v>74</v>
      </c>
      <c r="B29" s="41" t="s">
        <v>2035</v>
      </c>
      <c r="C29" s="41" t="s">
        <v>2036</v>
      </c>
      <c r="D29" s="39"/>
      <c r="E29" s="40"/>
      <c r="F29" s="40"/>
    </row>
    <row r="30" spans="1:6" ht="60" x14ac:dyDescent="0.35">
      <c r="A30" s="39" t="s">
        <v>75</v>
      </c>
      <c r="B30" s="39" t="s">
        <v>2037</v>
      </c>
      <c r="C30" s="39" t="s">
        <v>2038</v>
      </c>
      <c r="D30" s="41"/>
      <c r="E30" s="42"/>
      <c r="F30" s="42"/>
    </row>
    <row r="31" spans="1:6" ht="48" x14ac:dyDescent="0.35">
      <c r="A31" s="41" t="s">
        <v>76</v>
      </c>
      <c r="B31" s="41" t="s">
        <v>2039</v>
      </c>
      <c r="C31" s="41" t="s">
        <v>2040</v>
      </c>
      <c r="D31" s="39"/>
      <c r="E31" s="40"/>
      <c r="F31" s="40"/>
    </row>
    <row r="32" spans="1:6" ht="24" x14ac:dyDescent="0.35">
      <c r="A32" s="39" t="s">
        <v>77</v>
      </c>
      <c r="B32" s="39" t="s">
        <v>2041</v>
      </c>
      <c r="C32" s="39" t="s">
        <v>2042</v>
      </c>
      <c r="D32" s="41"/>
      <c r="E32" s="42"/>
      <c r="F32" s="42"/>
    </row>
    <row r="33" spans="1:6" x14ac:dyDescent="0.35">
      <c r="A33" s="41" t="s">
        <v>78</v>
      </c>
      <c r="B33" s="41" t="s">
        <v>2043</v>
      </c>
      <c r="C33" s="41" t="s">
        <v>56</v>
      </c>
      <c r="D33" s="39"/>
      <c r="E33" s="40"/>
      <c r="F33" s="40"/>
    </row>
    <row r="34" spans="1:6" ht="36" x14ac:dyDescent="0.35">
      <c r="A34" s="39" t="s">
        <v>79</v>
      </c>
      <c r="B34" s="39" t="s">
        <v>2044</v>
      </c>
      <c r="C34" s="39" t="s">
        <v>56</v>
      </c>
      <c r="D34" s="41"/>
      <c r="E34" s="42"/>
      <c r="F34" s="42"/>
    </row>
    <row r="35" spans="1:6" ht="72" x14ac:dyDescent="0.35">
      <c r="A35" s="41" t="s">
        <v>80</v>
      </c>
      <c r="B35" s="41" t="s">
        <v>2045</v>
      </c>
      <c r="C35" s="41" t="s">
        <v>2046</v>
      </c>
      <c r="D35" s="39"/>
      <c r="E35" s="40"/>
      <c r="F35" s="40"/>
    </row>
    <row r="36" spans="1:6" ht="60" x14ac:dyDescent="0.35">
      <c r="A36" s="39" t="s">
        <v>81</v>
      </c>
      <c r="B36" s="39" t="s">
        <v>2047</v>
      </c>
      <c r="C36" s="39" t="s">
        <v>56</v>
      </c>
      <c r="D36" s="41"/>
      <c r="E36" s="42"/>
      <c r="F36" s="42"/>
    </row>
    <row r="37" spans="1:6" ht="24" x14ac:dyDescent="0.35">
      <c r="A37" s="41" t="s">
        <v>82</v>
      </c>
      <c r="B37" s="41" t="s">
        <v>2048</v>
      </c>
      <c r="C37" s="41" t="s">
        <v>56</v>
      </c>
      <c r="D37" s="39"/>
      <c r="E37" s="40"/>
      <c r="F37" s="40"/>
    </row>
    <row r="38" spans="1:6" ht="60" x14ac:dyDescent="0.35">
      <c r="A38" s="39" t="s">
        <v>83</v>
      </c>
      <c r="B38" s="39" t="s">
        <v>2049</v>
      </c>
      <c r="C38" s="39" t="s">
        <v>2050</v>
      </c>
      <c r="D38" s="41"/>
      <c r="E38" s="42"/>
      <c r="F38" s="42"/>
    </row>
    <row r="39" spans="1:6" x14ac:dyDescent="0.35">
      <c r="A39" s="41" t="s">
        <v>84</v>
      </c>
      <c r="B39" s="41" t="s">
        <v>2051</v>
      </c>
      <c r="C39" s="41"/>
      <c r="D39" s="39"/>
      <c r="E39" s="40"/>
      <c r="F39" s="40"/>
    </row>
    <row r="40" spans="1:6" ht="24" x14ac:dyDescent="0.35">
      <c r="A40" s="39" t="s">
        <v>85</v>
      </c>
      <c r="B40" s="39" t="s">
        <v>2052</v>
      </c>
      <c r="C40" s="39" t="s">
        <v>2053</v>
      </c>
      <c r="D40" s="41"/>
      <c r="E40" s="42"/>
      <c r="F40" s="42"/>
    </row>
    <row r="41" spans="1:6" ht="24" x14ac:dyDescent="0.35">
      <c r="A41" s="41" t="s">
        <v>86</v>
      </c>
      <c r="B41" s="41" t="s">
        <v>2054</v>
      </c>
      <c r="C41" s="41" t="s">
        <v>56</v>
      </c>
      <c r="D41" s="39"/>
      <c r="E41" s="40"/>
      <c r="F41" s="40"/>
    </row>
    <row r="42" spans="1:6" ht="24" x14ac:dyDescent="0.35">
      <c r="A42" s="39" t="s">
        <v>87</v>
      </c>
      <c r="B42" s="39" t="s">
        <v>2055</v>
      </c>
      <c r="C42" s="39" t="s">
        <v>2056</v>
      </c>
      <c r="D42" s="41"/>
      <c r="E42" s="42"/>
      <c r="F42" s="42"/>
    </row>
    <row r="43" spans="1:6" x14ac:dyDescent="0.35">
      <c r="A43" s="41" t="s">
        <v>88</v>
      </c>
      <c r="B43" s="41" t="s">
        <v>2057</v>
      </c>
      <c r="C43" s="41" t="s">
        <v>56</v>
      </c>
      <c r="D43" s="39"/>
      <c r="E43" s="40"/>
      <c r="F43" s="40"/>
    </row>
    <row r="44" spans="1:6" ht="36" x14ac:dyDescent="0.35">
      <c r="A44" s="39" t="s">
        <v>89</v>
      </c>
      <c r="B44" s="39" t="s">
        <v>2058</v>
      </c>
      <c r="C44" s="39" t="s">
        <v>56</v>
      </c>
      <c r="D44" s="41"/>
      <c r="E44" s="42"/>
      <c r="F44" s="42"/>
    </row>
    <row r="45" spans="1:6" x14ac:dyDescent="0.35">
      <c r="A45" s="41" t="s">
        <v>90</v>
      </c>
      <c r="B45" s="41" t="s">
        <v>2059</v>
      </c>
      <c r="C45" s="41" t="s">
        <v>56</v>
      </c>
      <c r="D45" s="39"/>
      <c r="E45" s="40"/>
      <c r="F45" s="40"/>
    </row>
    <row r="46" spans="1:6" x14ac:dyDescent="0.35">
      <c r="A46" s="39" t="s">
        <v>91</v>
      </c>
      <c r="B46" s="39" t="s">
        <v>2060</v>
      </c>
      <c r="C46" s="39" t="s">
        <v>56</v>
      </c>
      <c r="D46" s="39"/>
      <c r="E46" s="40"/>
      <c r="F46" s="40"/>
    </row>
    <row r="47" spans="1:6" ht="48" x14ac:dyDescent="0.35">
      <c r="A47" s="41" t="s">
        <v>92</v>
      </c>
      <c r="B47" s="41" t="s">
        <v>2061</v>
      </c>
      <c r="C47" s="41" t="s">
        <v>2062</v>
      </c>
      <c r="D47" s="41"/>
      <c r="E47" s="42"/>
      <c r="F47" s="42"/>
    </row>
    <row r="48" spans="1:6" ht="24" x14ac:dyDescent="0.35">
      <c r="A48" s="39" t="s">
        <v>93</v>
      </c>
      <c r="B48" s="39" t="s">
        <v>2063</v>
      </c>
      <c r="C48" s="39" t="s">
        <v>56</v>
      </c>
      <c r="D48" s="39"/>
      <c r="E48" s="40"/>
      <c r="F48" s="40"/>
    </row>
    <row r="49" spans="1:6" ht="24" x14ac:dyDescent="0.35">
      <c r="A49" s="41" t="s">
        <v>94</v>
      </c>
      <c r="B49" s="41" t="s">
        <v>2064</v>
      </c>
      <c r="C49" s="41"/>
      <c r="D49" s="41"/>
      <c r="E49" s="42"/>
      <c r="F49" s="42"/>
    </row>
    <row r="50" spans="1:6" ht="108" x14ac:dyDescent="0.35">
      <c r="A50" s="39" t="s">
        <v>95</v>
      </c>
      <c r="B50" s="39" t="s">
        <v>2065</v>
      </c>
      <c r="C50" s="39" t="s">
        <v>2066</v>
      </c>
      <c r="D50" s="39"/>
      <c r="E50" s="40"/>
      <c r="F50" s="40"/>
    </row>
    <row r="51" spans="1:6" ht="24" x14ac:dyDescent="0.35">
      <c r="A51" s="41" t="s">
        <v>96</v>
      </c>
      <c r="B51" s="41" t="s">
        <v>2067</v>
      </c>
      <c r="C51" s="41" t="s">
        <v>56</v>
      </c>
      <c r="D51" s="41"/>
      <c r="E51" s="42"/>
      <c r="F51" s="42"/>
    </row>
    <row r="52" spans="1:6" ht="24" x14ac:dyDescent="0.35">
      <c r="A52" s="39" t="s">
        <v>97</v>
      </c>
      <c r="B52" s="39" t="s">
        <v>2068</v>
      </c>
      <c r="C52" s="39" t="s">
        <v>2069</v>
      </c>
      <c r="D52" s="39"/>
      <c r="E52" s="40"/>
      <c r="F52" s="40"/>
    </row>
    <row r="53" spans="1:6" ht="36" x14ac:dyDescent="0.35">
      <c r="A53" s="41" t="s">
        <v>98</v>
      </c>
      <c r="B53" s="41" t="s">
        <v>2070</v>
      </c>
      <c r="C53" s="41" t="s">
        <v>2071</v>
      </c>
      <c r="D53" s="41"/>
      <c r="E53" s="42"/>
      <c r="F53" s="42"/>
    </row>
    <row r="54" spans="1:6" x14ac:dyDescent="0.35">
      <c r="A54" s="39" t="s">
        <v>99</v>
      </c>
      <c r="B54" s="39" t="s">
        <v>2072</v>
      </c>
      <c r="C54" s="39" t="s">
        <v>56</v>
      </c>
      <c r="D54" s="39"/>
      <c r="E54" s="40"/>
      <c r="F54" s="40"/>
    </row>
    <row r="55" spans="1:6" ht="24" x14ac:dyDescent="0.35">
      <c r="A55" s="41" t="s">
        <v>100</v>
      </c>
      <c r="B55" s="41" t="s">
        <v>2073</v>
      </c>
      <c r="C55" s="41" t="s">
        <v>56</v>
      </c>
      <c r="D55" s="41"/>
      <c r="E55" s="42"/>
      <c r="F55" s="42"/>
    </row>
    <row r="56" spans="1:6" ht="24" x14ac:dyDescent="0.35">
      <c r="A56" s="39" t="s">
        <v>101</v>
      </c>
      <c r="B56" s="39" t="s">
        <v>2074</v>
      </c>
      <c r="C56" s="39" t="s">
        <v>56</v>
      </c>
      <c r="D56" s="39"/>
      <c r="E56" s="40"/>
      <c r="F56" s="40"/>
    </row>
    <row r="57" spans="1:6" x14ac:dyDescent="0.35">
      <c r="A57" s="41" t="s">
        <v>102</v>
      </c>
      <c r="B57" s="41" t="s">
        <v>2075</v>
      </c>
      <c r="C57" s="41" t="s">
        <v>56</v>
      </c>
      <c r="D57" s="41"/>
      <c r="E57" s="42"/>
      <c r="F57" s="42"/>
    </row>
    <row r="58" spans="1:6" ht="24" x14ac:dyDescent="0.35">
      <c r="A58" s="39" t="s">
        <v>103</v>
      </c>
      <c r="B58" s="39" t="s">
        <v>2076</v>
      </c>
      <c r="C58" s="39" t="s">
        <v>56</v>
      </c>
      <c r="D58" s="39"/>
      <c r="E58" s="40"/>
      <c r="F58" s="40"/>
    </row>
    <row r="59" spans="1:6" ht="24" x14ac:dyDescent="0.35">
      <c r="A59" s="41" t="s">
        <v>104</v>
      </c>
      <c r="B59" s="41" t="s">
        <v>2077</v>
      </c>
      <c r="C59" s="41" t="s">
        <v>56</v>
      </c>
      <c r="D59" s="41"/>
      <c r="E59" s="42"/>
      <c r="F59" s="42"/>
    </row>
    <row r="60" spans="1:6" ht="48" x14ac:dyDescent="0.35">
      <c r="A60" s="39" t="s">
        <v>105</v>
      </c>
      <c r="B60" s="39" t="s">
        <v>2078</v>
      </c>
      <c r="C60" s="39" t="s">
        <v>2079</v>
      </c>
      <c r="D60" s="39"/>
      <c r="E60" s="40"/>
      <c r="F60" s="40"/>
    </row>
    <row r="61" spans="1:6" ht="24" x14ac:dyDescent="0.35">
      <c r="A61" s="41" t="s">
        <v>106</v>
      </c>
      <c r="B61" s="41" t="s">
        <v>2080</v>
      </c>
      <c r="C61" s="41"/>
      <c r="D61" s="41"/>
      <c r="E61" s="42"/>
      <c r="F61" s="42"/>
    </row>
    <row r="62" spans="1:6" ht="156" x14ac:dyDescent="0.35">
      <c r="A62" s="39" t="s">
        <v>107</v>
      </c>
      <c r="B62" s="39" t="s">
        <v>2081</v>
      </c>
      <c r="C62" s="39" t="s">
        <v>2082</v>
      </c>
      <c r="D62" s="39"/>
      <c r="E62" s="40"/>
      <c r="F62" s="40"/>
    </row>
    <row r="63" spans="1:6" ht="96" x14ac:dyDescent="0.35">
      <c r="A63" s="41" t="s">
        <v>108</v>
      </c>
      <c r="B63" s="41" t="s">
        <v>2083</v>
      </c>
      <c r="C63" s="41" t="s">
        <v>2084</v>
      </c>
      <c r="D63" s="41"/>
      <c r="E63" s="42"/>
      <c r="F63" s="42"/>
    </row>
    <row r="64" spans="1:6" ht="24" x14ac:dyDescent="0.35">
      <c r="A64" s="39" t="s">
        <v>109</v>
      </c>
      <c r="B64" s="39" t="s">
        <v>2085</v>
      </c>
      <c r="C64" s="39" t="s">
        <v>2086</v>
      </c>
      <c r="D64" s="39"/>
      <c r="E64" s="40"/>
      <c r="F64" s="40"/>
    </row>
    <row r="65" spans="1:6" ht="84" x14ac:dyDescent="0.35">
      <c r="A65" s="41" t="s">
        <v>110</v>
      </c>
      <c r="B65" s="41" t="s">
        <v>2087</v>
      </c>
      <c r="C65" s="41" t="s">
        <v>56</v>
      </c>
      <c r="D65" s="41"/>
      <c r="E65" s="42"/>
      <c r="F65" s="42"/>
    </row>
    <row r="66" spans="1:6" ht="48" x14ac:dyDescent="0.35">
      <c r="A66" s="39" t="s">
        <v>111</v>
      </c>
      <c r="B66" s="39" t="s">
        <v>2088</v>
      </c>
      <c r="C66" s="39" t="s">
        <v>2089</v>
      </c>
      <c r="D66" s="39"/>
      <c r="E66" s="40"/>
      <c r="F66" s="40"/>
    </row>
    <row r="67" spans="1:6" x14ac:dyDescent="0.35">
      <c r="A67" s="41" t="s">
        <v>112</v>
      </c>
      <c r="B67" s="41" t="s">
        <v>2090</v>
      </c>
      <c r="C67" s="41" t="s">
        <v>56</v>
      </c>
      <c r="D67" s="39"/>
      <c r="E67" s="40"/>
      <c r="F67" s="40"/>
    </row>
    <row r="68" spans="1:6" ht="24" x14ac:dyDescent="0.35">
      <c r="A68" s="39" t="s">
        <v>113</v>
      </c>
      <c r="B68" s="39" t="s">
        <v>2091</v>
      </c>
      <c r="C68" s="39" t="s">
        <v>2092</v>
      </c>
      <c r="D68" s="39"/>
      <c r="E68" s="40"/>
      <c r="F68" s="40"/>
    </row>
    <row r="69" spans="1:6" x14ac:dyDescent="0.35">
      <c r="A69" s="41" t="s">
        <v>114</v>
      </c>
      <c r="B69" s="41" t="s">
        <v>2093</v>
      </c>
      <c r="C69" s="41" t="s">
        <v>56</v>
      </c>
      <c r="D69" s="41"/>
      <c r="E69" s="42"/>
      <c r="F69" s="42"/>
    </row>
    <row r="70" spans="1:6" ht="48" x14ac:dyDescent="0.35">
      <c r="A70" s="39" t="s">
        <v>116</v>
      </c>
      <c r="B70" s="39" t="s">
        <v>2094</v>
      </c>
      <c r="C70" s="39" t="s">
        <v>2095</v>
      </c>
      <c r="D70" s="39"/>
      <c r="E70" s="40"/>
      <c r="F70" s="40"/>
    </row>
    <row r="71" spans="1:6" ht="24" x14ac:dyDescent="0.35">
      <c r="A71" s="41" t="s">
        <v>117</v>
      </c>
      <c r="B71" s="41" t="s">
        <v>2096</v>
      </c>
      <c r="C71" s="41" t="s">
        <v>2097</v>
      </c>
      <c r="D71" s="41"/>
      <c r="E71" s="42"/>
      <c r="F71" s="42"/>
    </row>
    <row r="72" spans="1:6" ht="36" x14ac:dyDescent="0.35">
      <c r="A72" s="39" t="s">
        <v>118</v>
      </c>
      <c r="B72" s="39" t="s">
        <v>2098</v>
      </c>
      <c r="C72" s="39" t="s">
        <v>2099</v>
      </c>
      <c r="D72" s="39"/>
      <c r="E72" s="40"/>
      <c r="F72" s="40"/>
    </row>
    <row r="73" spans="1:6" ht="36" x14ac:dyDescent="0.35">
      <c r="A73" s="41" t="s">
        <v>119</v>
      </c>
      <c r="B73" s="41" t="s">
        <v>2100</v>
      </c>
      <c r="C73" s="41" t="s">
        <v>56</v>
      </c>
      <c r="D73" s="41"/>
      <c r="E73" s="42"/>
      <c r="F73" s="42"/>
    </row>
    <row r="74" spans="1:6" ht="36" x14ac:dyDescent="0.35">
      <c r="A74" s="39" t="s">
        <v>120</v>
      </c>
      <c r="B74" s="39" t="s">
        <v>2101</v>
      </c>
      <c r="C74" s="39" t="s">
        <v>56</v>
      </c>
      <c r="D74" s="39"/>
      <c r="E74" s="40"/>
      <c r="F74" s="40"/>
    </row>
    <row r="75" spans="1:6" x14ac:dyDescent="0.35">
      <c r="A75" s="41" t="s">
        <v>121</v>
      </c>
      <c r="B75" s="41" t="s">
        <v>2102</v>
      </c>
      <c r="C75" s="41" t="s">
        <v>56</v>
      </c>
      <c r="D75" s="41"/>
      <c r="E75" s="42"/>
      <c r="F75" s="42"/>
    </row>
    <row r="76" spans="1:6" ht="48" x14ac:dyDescent="0.35">
      <c r="A76" s="39" t="s">
        <v>122</v>
      </c>
      <c r="B76" s="39" t="s">
        <v>2103</v>
      </c>
      <c r="C76" s="39" t="s">
        <v>56</v>
      </c>
      <c r="D76" s="39"/>
      <c r="E76" s="40"/>
      <c r="F76" s="40"/>
    </row>
    <row r="77" spans="1:6" ht="24" x14ac:dyDescent="0.35">
      <c r="A77" s="41" t="s">
        <v>123</v>
      </c>
      <c r="B77" s="41" t="s">
        <v>2104</v>
      </c>
      <c r="C77" s="41" t="s">
        <v>2105</v>
      </c>
      <c r="D77" s="41"/>
      <c r="E77" s="42"/>
      <c r="F77" s="42"/>
    </row>
    <row r="78" spans="1:6" ht="36" x14ac:dyDescent="0.35">
      <c r="A78" s="39" t="s">
        <v>124</v>
      </c>
      <c r="B78" s="39" t="s">
        <v>2106</v>
      </c>
      <c r="C78" s="39" t="s">
        <v>2107</v>
      </c>
      <c r="D78" s="39"/>
      <c r="E78" s="40"/>
      <c r="F78" s="40"/>
    </row>
    <row r="79" spans="1:6" x14ac:dyDescent="0.35">
      <c r="A79" s="41" t="s">
        <v>125</v>
      </c>
      <c r="B79" s="41" t="s">
        <v>2108</v>
      </c>
      <c r="C79" s="41" t="s">
        <v>2109</v>
      </c>
      <c r="D79" s="41"/>
      <c r="E79" s="42"/>
      <c r="F79" s="42"/>
    </row>
    <row r="80" spans="1:6" ht="36" x14ac:dyDescent="0.35">
      <c r="A80" s="39" t="s">
        <v>126</v>
      </c>
      <c r="B80" s="39" t="s">
        <v>2110</v>
      </c>
      <c r="C80" s="39" t="s">
        <v>56</v>
      </c>
      <c r="D80" s="39"/>
      <c r="E80" s="40"/>
      <c r="F80" s="40"/>
    </row>
    <row r="81" spans="1:6" ht="48" x14ac:dyDescent="0.35">
      <c r="A81" s="41" t="s">
        <v>127</v>
      </c>
      <c r="B81" s="41" t="s">
        <v>2111</v>
      </c>
      <c r="C81" s="41" t="s">
        <v>2112</v>
      </c>
      <c r="D81" s="41"/>
      <c r="E81" s="42"/>
      <c r="F81" s="42"/>
    </row>
    <row r="82" spans="1:6" x14ac:dyDescent="0.35">
      <c r="A82" s="39" t="s">
        <v>128</v>
      </c>
      <c r="B82" s="39" t="s">
        <v>2113</v>
      </c>
      <c r="C82" s="39" t="s">
        <v>56</v>
      </c>
      <c r="D82" s="39"/>
      <c r="E82" s="40"/>
      <c r="F82" s="40"/>
    </row>
    <row r="83" spans="1:6" ht="24" x14ac:dyDescent="0.35">
      <c r="A83" s="41" t="s">
        <v>129</v>
      </c>
      <c r="B83" s="41" t="s">
        <v>2114</v>
      </c>
      <c r="C83" s="41" t="s">
        <v>2115</v>
      </c>
      <c r="D83" s="41"/>
      <c r="E83" s="42"/>
      <c r="F83" s="42"/>
    </row>
    <row r="84" spans="1:6" x14ac:dyDescent="0.35">
      <c r="A84" s="39" t="s">
        <v>130</v>
      </c>
      <c r="B84" s="39" t="s">
        <v>2116</v>
      </c>
      <c r="C84" s="39"/>
      <c r="D84" s="39"/>
      <c r="E84" s="40"/>
      <c r="F84" s="40"/>
    </row>
    <row r="85" spans="1:6" ht="36" x14ac:dyDescent="0.35">
      <c r="A85" s="41" t="s">
        <v>131</v>
      </c>
      <c r="B85" s="41" t="s">
        <v>2117</v>
      </c>
      <c r="C85" s="41" t="s">
        <v>56</v>
      </c>
      <c r="D85" s="41"/>
      <c r="E85" s="42"/>
      <c r="F85" s="42"/>
    </row>
    <row r="86" spans="1:6" ht="48" x14ac:dyDescent="0.35">
      <c r="A86" s="39" t="s">
        <v>132</v>
      </c>
      <c r="B86" s="39" t="s">
        <v>2118</v>
      </c>
      <c r="C86" s="39" t="s">
        <v>2062</v>
      </c>
      <c r="D86" s="39"/>
      <c r="E86" s="40"/>
      <c r="F86" s="40"/>
    </row>
    <row r="87" spans="1:6" ht="24" x14ac:dyDescent="0.35">
      <c r="A87" s="41" t="s">
        <v>135</v>
      </c>
      <c r="B87" s="41" t="s">
        <v>2119</v>
      </c>
      <c r="C87" s="41" t="s">
        <v>2120</v>
      </c>
      <c r="D87" s="41"/>
      <c r="E87" s="42"/>
      <c r="F87" s="42"/>
    </row>
    <row r="88" spans="1:6" ht="24" x14ac:dyDescent="0.35">
      <c r="A88" s="39" t="s">
        <v>136</v>
      </c>
      <c r="B88" s="39" t="s">
        <v>2121</v>
      </c>
      <c r="C88" s="39" t="s">
        <v>2105</v>
      </c>
      <c r="D88" s="39"/>
      <c r="E88" s="40"/>
      <c r="F88" s="40"/>
    </row>
    <row r="89" spans="1:6" ht="120" x14ac:dyDescent="0.35">
      <c r="A89" s="41" t="s">
        <v>197</v>
      </c>
      <c r="B89" s="41" t="s">
        <v>2122</v>
      </c>
      <c r="C89" s="41" t="s">
        <v>2123</v>
      </c>
      <c r="D89" s="39"/>
      <c r="E89" s="40"/>
      <c r="F89" s="40"/>
    </row>
    <row r="90" spans="1:6" ht="60" x14ac:dyDescent="0.35">
      <c r="A90" s="39" t="s">
        <v>198</v>
      </c>
      <c r="B90" s="39" t="s">
        <v>2124</v>
      </c>
      <c r="C90" s="39" t="s">
        <v>56</v>
      </c>
      <c r="D90" s="41"/>
      <c r="E90" s="42"/>
      <c r="F90" s="42"/>
    </row>
    <row r="91" spans="1:6" ht="60" x14ac:dyDescent="0.35">
      <c r="A91" s="41" t="s">
        <v>199</v>
      </c>
      <c r="B91" s="41" t="s">
        <v>2125</v>
      </c>
      <c r="C91" s="41" t="s">
        <v>56</v>
      </c>
      <c r="D91" s="39"/>
      <c r="E91" s="40"/>
      <c r="F91" s="40"/>
    </row>
    <row r="92" spans="1:6" x14ac:dyDescent="0.35">
      <c r="A92" s="39" t="s">
        <v>200</v>
      </c>
      <c r="B92" s="39" t="s">
        <v>2126</v>
      </c>
      <c r="C92" s="39">
        <v>100</v>
      </c>
      <c r="D92" s="41"/>
      <c r="E92" s="42"/>
      <c r="F92" s="42"/>
    </row>
    <row r="93" spans="1:6" ht="36" x14ac:dyDescent="0.35">
      <c r="A93" s="41" t="s">
        <v>201</v>
      </c>
      <c r="B93" s="41" t="s">
        <v>2127</v>
      </c>
      <c r="C93" s="41" t="s">
        <v>56</v>
      </c>
      <c r="D93" s="39"/>
      <c r="E93" s="40"/>
      <c r="F93" s="40"/>
    </row>
    <row r="94" spans="1:6" ht="36" x14ac:dyDescent="0.35">
      <c r="A94" s="39" t="s">
        <v>202</v>
      </c>
      <c r="B94" s="39" t="s">
        <v>2128</v>
      </c>
      <c r="C94" s="39" t="s">
        <v>2129</v>
      </c>
      <c r="D94" s="41"/>
      <c r="E94" s="42"/>
      <c r="F94" s="42"/>
    </row>
    <row r="95" spans="1:6" ht="24" x14ac:dyDescent="0.35">
      <c r="A95" s="41" t="s">
        <v>203</v>
      </c>
      <c r="B95" s="41" t="s">
        <v>2130</v>
      </c>
      <c r="C95" s="41" t="s">
        <v>56</v>
      </c>
      <c r="D95" s="39"/>
      <c r="E95" s="40"/>
      <c r="F95" s="40"/>
    </row>
    <row r="96" spans="1:6" ht="48" x14ac:dyDescent="0.35">
      <c r="A96" s="39" t="s">
        <v>204</v>
      </c>
      <c r="B96" s="39" t="s">
        <v>2131</v>
      </c>
      <c r="C96" s="39" t="s">
        <v>56</v>
      </c>
      <c r="D96" s="41"/>
      <c r="E96" s="42"/>
      <c r="F96" s="42"/>
    </row>
    <row r="97" spans="1:6" ht="48" x14ac:dyDescent="0.35">
      <c r="A97" s="41" t="s">
        <v>304</v>
      </c>
      <c r="B97" s="41" t="s">
        <v>2132</v>
      </c>
      <c r="C97" s="41" t="s">
        <v>56</v>
      </c>
      <c r="D97" s="39"/>
      <c r="E97" s="40"/>
      <c r="F97" s="40"/>
    </row>
    <row r="98" spans="1:6" ht="48" x14ac:dyDescent="0.35">
      <c r="A98" s="39" t="s">
        <v>305</v>
      </c>
      <c r="B98" s="39" t="s">
        <v>2133</v>
      </c>
      <c r="C98" s="39" t="s">
        <v>2134</v>
      </c>
      <c r="D98" s="41"/>
      <c r="E98" s="42"/>
      <c r="F98" s="42"/>
    </row>
    <row r="99" spans="1:6" ht="24" x14ac:dyDescent="0.35">
      <c r="A99" s="41" t="s">
        <v>306</v>
      </c>
      <c r="B99" s="41" t="s">
        <v>2135</v>
      </c>
      <c r="C99" s="41" t="s">
        <v>2086</v>
      </c>
      <c r="D99" s="39"/>
      <c r="E99" s="40"/>
      <c r="F99" s="40"/>
    </row>
    <row r="100" spans="1:6" ht="24" x14ac:dyDescent="0.35">
      <c r="A100" s="39" t="s">
        <v>668</v>
      </c>
      <c r="B100" s="39" t="s">
        <v>2136</v>
      </c>
      <c r="C100" s="39" t="s">
        <v>56</v>
      </c>
      <c r="D100" s="41"/>
      <c r="E100" s="42"/>
      <c r="F100" s="42"/>
    </row>
    <row r="101" spans="1:6" ht="60" x14ac:dyDescent="0.35">
      <c r="A101" s="41" t="s">
        <v>669</v>
      </c>
      <c r="B101" s="41" t="s">
        <v>2137</v>
      </c>
      <c r="C101" s="41" t="s">
        <v>56</v>
      </c>
      <c r="D101" s="39"/>
      <c r="E101" s="40"/>
      <c r="F101" s="40"/>
    </row>
    <row r="102" spans="1:6" ht="60" x14ac:dyDescent="0.35">
      <c r="A102" s="39" t="s">
        <v>670</v>
      </c>
      <c r="B102" s="39" t="s">
        <v>2138</v>
      </c>
      <c r="C102" s="39" t="s">
        <v>2139</v>
      </c>
      <c r="D102" s="41"/>
      <c r="E102" s="42"/>
      <c r="F102" s="42"/>
    </row>
    <row r="103" spans="1:6" ht="36" x14ac:dyDescent="0.35">
      <c r="A103" s="41" t="s">
        <v>671</v>
      </c>
      <c r="B103" s="41" t="s">
        <v>2140</v>
      </c>
      <c r="C103" s="41" t="s">
        <v>2141</v>
      </c>
      <c r="D103" s="39"/>
      <c r="E103" s="40"/>
      <c r="F103" s="40"/>
    </row>
    <row r="104" spans="1:6" ht="36" x14ac:dyDescent="0.35">
      <c r="A104" s="39" t="s">
        <v>672</v>
      </c>
      <c r="B104" s="39" t="s">
        <v>2142</v>
      </c>
      <c r="C104" s="39" t="s">
        <v>56</v>
      </c>
      <c r="D104" s="41"/>
      <c r="E104" s="42"/>
      <c r="F104" s="42"/>
    </row>
    <row r="105" spans="1:6" ht="24" x14ac:dyDescent="0.35">
      <c r="A105" s="41" t="s">
        <v>673</v>
      </c>
      <c r="B105" s="41" t="s">
        <v>2143</v>
      </c>
      <c r="C105" s="41" t="s">
        <v>56</v>
      </c>
      <c r="D105" s="39"/>
      <c r="E105" s="40"/>
      <c r="F105" s="40"/>
    </row>
    <row r="106" spans="1:6" ht="24" x14ac:dyDescent="0.35">
      <c r="A106" s="39" t="s">
        <v>674</v>
      </c>
      <c r="B106" s="39" t="s">
        <v>2144</v>
      </c>
      <c r="C106" s="39" t="s">
        <v>2109</v>
      </c>
      <c r="D106" s="41"/>
      <c r="E106" s="42"/>
      <c r="F106" s="42"/>
    </row>
    <row r="107" spans="1:6" ht="36" x14ac:dyDescent="0.35">
      <c r="A107" s="41" t="s">
        <v>675</v>
      </c>
      <c r="B107" s="41" t="s">
        <v>2145</v>
      </c>
      <c r="C107" s="41" t="s">
        <v>2146</v>
      </c>
      <c r="D107" s="39"/>
      <c r="E107" s="40"/>
      <c r="F107" s="40"/>
    </row>
    <row r="108" spans="1:6" ht="24" x14ac:dyDescent="0.35">
      <c r="A108" s="39" t="s">
        <v>676</v>
      </c>
      <c r="B108" s="39" t="s">
        <v>2147</v>
      </c>
      <c r="C108" s="39" t="s">
        <v>56</v>
      </c>
      <c r="D108" s="41"/>
      <c r="E108" s="42"/>
      <c r="F108" s="42"/>
    </row>
    <row r="109" spans="1:6" ht="84" x14ac:dyDescent="0.35">
      <c r="A109" s="41" t="s">
        <v>677</v>
      </c>
      <c r="B109" s="41" t="s">
        <v>2148</v>
      </c>
      <c r="C109" s="41" t="s">
        <v>2149</v>
      </c>
      <c r="D109" s="39"/>
      <c r="E109" s="40"/>
      <c r="F109" s="40"/>
    </row>
    <row r="110" spans="1:6" x14ac:dyDescent="0.35">
      <c r="A110" s="39" t="s">
        <v>678</v>
      </c>
      <c r="B110" s="39" t="s">
        <v>2150</v>
      </c>
      <c r="C110" s="39"/>
      <c r="D110" s="39"/>
      <c r="E110" s="40"/>
      <c r="F110" s="40"/>
    </row>
    <row r="111" spans="1:6" ht="120" x14ac:dyDescent="0.35">
      <c r="A111" s="41" t="s">
        <v>679</v>
      </c>
      <c r="B111" s="41" t="s">
        <v>2151</v>
      </c>
      <c r="C111" s="41" t="s">
        <v>2152</v>
      </c>
      <c r="D111" s="41"/>
      <c r="E111" s="42"/>
      <c r="F111" s="42"/>
    </row>
    <row r="112" spans="1:6" ht="36" x14ac:dyDescent="0.35">
      <c r="A112" s="39" t="s">
        <v>1428</v>
      </c>
      <c r="B112" s="39" t="s">
        <v>2153</v>
      </c>
      <c r="C112" s="39" t="s">
        <v>56</v>
      </c>
      <c r="D112" s="39"/>
      <c r="E112" s="40"/>
      <c r="F112" s="40"/>
    </row>
    <row r="113" spans="1:6" ht="48" x14ac:dyDescent="0.35">
      <c r="A113" s="41" t="s">
        <v>1429</v>
      </c>
      <c r="B113" s="41" t="s">
        <v>2154</v>
      </c>
      <c r="C113" s="41" t="s">
        <v>2155</v>
      </c>
      <c r="D113" s="41"/>
      <c r="E113" s="42"/>
      <c r="F113" s="42"/>
    </row>
    <row r="114" spans="1:6" ht="24" x14ac:dyDescent="0.35">
      <c r="A114" s="39" t="s">
        <v>1430</v>
      </c>
      <c r="B114" s="39" t="s">
        <v>2154</v>
      </c>
      <c r="C114" s="39" t="s">
        <v>2156</v>
      </c>
      <c r="D114" s="39"/>
      <c r="E114" s="40"/>
      <c r="F114" s="40"/>
    </row>
    <row r="115" spans="1:6" ht="48" x14ac:dyDescent="0.35">
      <c r="A115" s="41" t="s">
        <v>1431</v>
      </c>
      <c r="B115" s="41" t="s">
        <v>2157</v>
      </c>
      <c r="C115" s="41" t="s">
        <v>56</v>
      </c>
      <c r="D115" s="41"/>
      <c r="E115" s="42"/>
      <c r="F115" s="42"/>
    </row>
    <row r="116" spans="1:6" ht="36" x14ac:dyDescent="0.35">
      <c r="A116" s="39" t="s">
        <v>1432</v>
      </c>
      <c r="B116" s="39" t="s">
        <v>2158</v>
      </c>
      <c r="C116" s="39" t="s">
        <v>56</v>
      </c>
      <c r="D116" s="39"/>
      <c r="E116" s="40"/>
      <c r="F116" s="40"/>
    </row>
    <row r="117" spans="1:6" ht="60" x14ac:dyDescent="0.35">
      <c r="A117" s="41" t="s">
        <v>1433</v>
      </c>
      <c r="B117" s="41" t="s">
        <v>2159</v>
      </c>
      <c r="C117" s="41" t="s">
        <v>2160</v>
      </c>
      <c r="D117" s="41"/>
      <c r="E117" s="42"/>
      <c r="F117" s="42"/>
    </row>
    <row r="118" spans="1:6" ht="36" x14ac:dyDescent="0.35">
      <c r="A118" s="39" t="s">
        <v>1434</v>
      </c>
      <c r="B118" s="39" t="s">
        <v>2161</v>
      </c>
      <c r="C118" s="39" t="s">
        <v>56</v>
      </c>
      <c r="D118" s="39"/>
      <c r="E118" s="40"/>
      <c r="F118" s="40"/>
    </row>
    <row r="119" spans="1:6" ht="96" x14ac:dyDescent="0.35">
      <c r="A119" s="41" t="s">
        <v>1435</v>
      </c>
      <c r="B119" s="41" t="s">
        <v>2162</v>
      </c>
      <c r="C119" s="41" t="s">
        <v>2163</v>
      </c>
      <c r="D119" s="41"/>
      <c r="E119" s="42"/>
      <c r="F119" s="42"/>
    </row>
    <row r="120" spans="1:6" ht="168" x14ac:dyDescent="0.35">
      <c r="A120" s="39" t="s">
        <v>1436</v>
      </c>
      <c r="B120" s="39" t="s">
        <v>2164</v>
      </c>
      <c r="C120" s="39" t="s">
        <v>2165</v>
      </c>
      <c r="D120" s="39"/>
      <c r="E120" s="40"/>
      <c r="F120" s="40"/>
    </row>
    <row r="121" spans="1:6" ht="108" x14ac:dyDescent="0.35">
      <c r="A121" s="41" t="s">
        <v>1437</v>
      </c>
      <c r="B121" s="41" t="s">
        <v>2166</v>
      </c>
      <c r="C121" s="41" t="s">
        <v>2167</v>
      </c>
      <c r="D121" s="41"/>
      <c r="E121" s="42"/>
      <c r="F121" s="42"/>
    </row>
    <row r="122" spans="1:6" ht="48" x14ac:dyDescent="0.35">
      <c r="A122" s="39" t="s">
        <v>1438</v>
      </c>
      <c r="B122" s="39" t="s">
        <v>2168</v>
      </c>
      <c r="C122" s="39" t="s">
        <v>56</v>
      </c>
      <c r="D122" s="39"/>
      <c r="E122" s="40"/>
      <c r="F122" s="40"/>
    </row>
    <row r="123" spans="1:6" ht="144" x14ac:dyDescent="0.35">
      <c r="A123" s="41" t="s">
        <v>1439</v>
      </c>
      <c r="B123" s="41" t="s">
        <v>2169</v>
      </c>
      <c r="C123" s="41" t="s">
        <v>2170</v>
      </c>
      <c r="D123" s="41"/>
      <c r="E123" s="42"/>
      <c r="F123" s="42"/>
    </row>
    <row r="124" spans="1:6" ht="192" x14ac:dyDescent="0.35">
      <c r="A124" s="39" t="s">
        <v>1440</v>
      </c>
      <c r="B124" s="39" t="s">
        <v>2171</v>
      </c>
      <c r="C124" s="39" t="s">
        <v>2172</v>
      </c>
      <c r="D124" s="39"/>
      <c r="E124" s="40"/>
      <c r="F124" s="40"/>
    </row>
    <row r="125" spans="1:6" ht="24" x14ac:dyDescent="0.35">
      <c r="A125" s="41" t="s">
        <v>1441</v>
      </c>
      <c r="B125" s="41" t="s">
        <v>2171</v>
      </c>
      <c r="C125" s="41" t="s">
        <v>2173</v>
      </c>
      <c r="D125" s="41"/>
      <c r="E125" s="42"/>
      <c r="F125" s="42"/>
    </row>
    <row r="127" spans="1:6" x14ac:dyDescent="0.35">
      <c r="A127" s="84" t="s">
        <v>133</v>
      </c>
      <c r="B127" s="84"/>
      <c r="C127" s="84"/>
      <c r="D127" s="84"/>
      <c r="E127" s="84" t="s">
        <v>134</v>
      </c>
      <c r="F127" s="84"/>
    </row>
  </sheetData>
  <sheetProtection algorithmName="SHA-512" hashValue="imQPorHcn0TsdzaPEc2YpMWCMEsEqfflS/v4R/5h0Fr3Fk2iVJ3B3XdELLc8C3Gkb14RKuSjc6oeEChaFrsc4w==" saltValue="Cs2Ps43xr+ineepjjxeIuQ==" spinCount="100000" sheet="1" objects="1" scenarios="1"/>
  <mergeCells count="16">
    <mergeCell ref="A10:F10"/>
    <mergeCell ref="A127:D127"/>
    <mergeCell ref="E127:F127"/>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ED951-3424-4CDB-BC8E-5A2687C45DBC}">
  <dimension ref="A1:F41"/>
  <sheetViews>
    <sheetView topLeftCell="A43" workbookViewId="0">
      <selection activeCell="B12" sqref="B12:C39"/>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69" t="s">
        <v>16</v>
      </c>
      <c r="B2" s="69" t="s">
        <v>17</v>
      </c>
      <c r="C2" s="69" t="s">
        <v>19</v>
      </c>
      <c r="D2" s="85" t="s">
        <v>18</v>
      </c>
      <c r="E2" s="85"/>
      <c r="F2" s="69" t="s">
        <v>25</v>
      </c>
    </row>
    <row r="3" spans="1:6" ht="27" customHeight="1" x14ac:dyDescent="0.35">
      <c r="A3" s="70">
        <f>Summary!A37</f>
        <v>36</v>
      </c>
      <c r="B3" s="10" t="str">
        <f>Summary!B37</f>
        <v>MOR20017</v>
      </c>
      <c r="C3" s="10">
        <f>Summary!D37</f>
        <v>0</v>
      </c>
      <c r="D3" s="88" t="str">
        <f>Summary!C37</f>
        <v>INTUBATION DIFFICULT VIDEO</v>
      </c>
      <c r="E3" s="88"/>
      <c r="F3" s="73">
        <f>Summary!K37</f>
        <v>0</v>
      </c>
    </row>
    <row r="4" spans="1:6" ht="37.15" customHeight="1" x14ac:dyDescent="0.35">
      <c r="A4" s="69" t="s">
        <v>27</v>
      </c>
      <c r="B4" s="85" t="s">
        <v>42</v>
      </c>
      <c r="C4" s="85"/>
      <c r="D4" s="69" t="s">
        <v>43</v>
      </c>
      <c r="E4" s="69" t="s">
        <v>23</v>
      </c>
      <c r="F4" s="69" t="s">
        <v>44</v>
      </c>
    </row>
    <row r="5" spans="1:6" ht="27" customHeight="1" x14ac:dyDescent="0.35">
      <c r="A5" s="44">
        <f>Summary!M37</f>
        <v>0</v>
      </c>
      <c r="B5" s="98">
        <f>Summary!G37</f>
        <v>0</v>
      </c>
      <c r="C5" s="88"/>
      <c r="D5" s="44">
        <f>Summary!P37</f>
        <v>0</v>
      </c>
      <c r="E5" s="73">
        <f>Summary!I37</f>
        <v>0</v>
      </c>
      <c r="F5" s="73">
        <f>Summary!J37</f>
        <v>0</v>
      </c>
    </row>
    <row r="6" spans="1:6" ht="24.75" customHeight="1" x14ac:dyDescent="0.35">
      <c r="A6" s="69" t="s">
        <v>45</v>
      </c>
      <c r="B6" s="69" t="s">
        <v>46</v>
      </c>
      <c r="C6" s="85" t="s">
        <v>47</v>
      </c>
      <c r="D6" s="85"/>
      <c r="E6" s="89" t="s">
        <v>31</v>
      </c>
      <c r="F6" s="90"/>
    </row>
    <row r="7" spans="1:6" ht="27" customHeight="1" x14ac:dyDescent="0.35">
      <c r="A7" s="43">
        <f>Summary!L37</f>
        <v>0</v>
      </c>
      <c r="B7" s="71">
        <f>Summary!N37</f>
        <v>0</v>
      </c>
      <c r="C7" s="98">
        <f>Summary!O37</f>
        <v>0</v>
      </c>
      <c r="D7" s="88"/>
      <c r="E7" s="91">
        <f>Summary!Q37</f>
        <v>0</v>
      </c>
      <c r="F7" s="92"/>
    </row>
    <row r="8" spans="1:6" ht="33.65" customHeight="1" x14ac:dyDescent="0.35">
      <c r="A8" s="85" t="s">
        <v>379</v>
      </c>
      <c r="B8" s="85"/>
      <c r="C8" s="37">
        <f>Summary!S37</f>
        <v>0</v>
      </c>
      <c r="D8" s="85" t="s">
        <v>34</v>
      </c>
      <c r="E8" s="85"/>
      <c r="F8" s="72">
        <f>Summary!T37</f>
        <v>0</v>
      </c>
    </row>
    <row r="9" spans="1:6" ht="38.25" customHeight="1" x14ac:dyDescent="0.35">
      <c r="A9" s="93" t="s">
        <v>32</v>
      </c>
      <c r="B9" s="94"/>
      <c r="C9" s="99">
        <f>Summary!R37</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ht="48" x14ac:dyDescent="0.35">
      <c r="A12" s="39" t="s">
        <v>55</v>
      </c>
      <c r="B12" s="39" t="s">
        <v>156</v>
      </c>
      <c r="C12" s="39" t="s">
        <v>2174</v>
      </c>
      <c r="D12" s="39"/>
      <c r="E12" s="40"/>
      <c r="F12" s="40"/>
    </row>
    <row r="13" spans="1:6" ht="24" x14ac:dyDescent="0.35">
      <c r="A13" s="41" t="s">
        <v>57</v>
      </c>
      <c r="B13" s="41" t="s">
        <v>2175</v>
      </c>
      <c r="C13" s="41" t="s">
        <v>2176</v>
      </c>
      <c r="D13" s="41"/>
      <c r="E13" s="42"/>
      <c r="F13" s="42"/>
    </row>
    <row r="14" spans="1:6" ht="48" x14ac:dyDescent="0.35">
      <c r="A14" s="39" t="s">
        <v>58</v>
      </c>
      <c r="B14" s="39" t="s">
        <v>2177</v>
      </c>
      <c r="C14" s="39" t="s">
        <v>56</v>
      </c>
      <c r="D14" s="39"/>
      <c r="E14" s="40"/>
      <c r="F14" s="40"/>
    </row>
    <row r="15" spans="1:6" ht="48" x14ac:dyDescent="0.35">
      <c r="A15" s="41" t="s">
        <v>59</v>
      </c>
      <c r="B15" s="41" t="s">
        <v>2178</v>
      </c>
      <c r="C15" s="41" t="s">
        <v>56</v>
      </c>
      <c r="D15" s="41"/>
      <c r="E15" s="42"/>
      <c r="F15" s="42"/>
    </row>
    <row r="16" spans="1:6" ht="36" x14ac:dyDescent="0.35">
      <c r="A16" s="39" t="s">
        <v>60</v>
      </c>
      <c r="B16" s="39" t="s">
        <v>2179</v>
      </c>
      <c r="C16" s="39" t="s">
        <v>56</v>
      </c>
      <c r="D16" s="39"/>
      <c r="E16" s="40"/>
      <c r="F16" s="40"/>
    </row>
    <row r="17" spans="1:6" x14ac:dyDescent="0.35">
      <c r="A17" s="41" t="s">
        <v>61</v>
      </c>
      <c r="B17" s="41" t="s">
        <v>2180</v>
      </c>
      <c r="C17" s="41" t="s">
        <v>394</v>
      </c>
      <c r="D17" s="41"/>
      <c r="E17" s="42"/>
      <c r="F17" s="42"/>
    </row>
    <row r="18" spans="1:6" ht="24" x14ac:dyDescent="0.35">
      <c r="A18" s="39" t="s">
        <v>63</v>
      </c>
      <c r="B18" s="39" t="s">
        <v>2181</v>
      </c>
      <c r="C18" s="39" t="s">
        <v>394</v>
      </c>
      <c r="D18" s="39"/>
      <c r="E18" s="40"/>
      <c r="F18" s="40"/>
    </row>
    <row r="19" spans="1:6" ht="24" x14ac:dyDescent="0.35">
      <c r="A19" s="41" t="s">
        <v>64</v>
      </c>
      <c r="B19" s="41" t="s">
        <v>2182</v>
      </c>
      <c r="C19" s="41" t="s">
        <v>56</v>
      </c>
      <c r="D19" s="41"/>
      <c r="E19" s="42"/>
      <c r="F19" s="42"/>
    </row>
    <row r="20" spans="1:6" ht="36" x14ac:dyDescent="0.35">
      <c r="A20" s="39" t="s">
        <v>65</v>
      </c>
      <c r="B20" s="39" t="s">
        <v>2183</v>
      </c>
      <c r="C20" s="39" t="s">
        <v>56</v>
      </c>
      <c r="D20" s="39"/>
      <c r="E20" s="40"/>
      <c r="F20" s="40"/>
    </row>
    <row r="21" spans="1:6" ht="24" x14ac:dyDescent="0.35">
      <c r="A21" s="41" t="s">
        <v>66</v>
      </c>
      <c r="B21" s="41" t="s">
        <v>2184</v>
      </c>
      <c r="C21" s="41" t="s">
        <v>56</v>
      </c>
      <c r="D21" s="39"/>
      <c r="E21" s="40"/>
      <c r="F21" s="40"/>
    </row>
    <row r="22" spans="1:6" ht="24" x14ac:dyDescent="0.35">
      <c r="A22" s="39" t="s">
        <v>67</v>
      </c>
      <c r="B22" s="39" t="s">
        <v>2185</v>
      </c>
      <c r="C22" s="39" t="s">
        <v>56</v>
      </c>
      <c r="D22" s="41"/>
      <c r="E22" s="42"/>
      <c r="F22" s="42"/>
    </row>
    <row r="23" spans="1:6" ht="60" x14ac:dyDescent="0.35">
      <c r="A23" s="41" t="s">
        <v>68</v>
      </c>
      <c r="B23" s="41" t="s">
        <v>2186</v>
      </c>
      <c r="C23" s="41" t="s">
        <v>56</v>
      </c>
      <c r="D23" s="39"/>
      <c r="E23" s="40"/>
      <c r="F23" s="40"/>
    </row>
    <row r="24" spans="1:6" ht="24" x14ac:dyDescent="0.35">
      <c r="A24" s="39" t="s">
        <v>69</v>
      </c>
      <c r="B24" s="39" t="s">
        <v>2187</v>
      </c>
      <c r="C24" s="39" t="s">
        <v>56</v>
      </c>
      <c r="D24" s="41"/>
      <c r="E24" s="42"/>
      <c r="F24" s="42"/>
    </row>
    <row r="25" spans="1:6" ht="24" x14ac:dyDescent="0.35">
      <c r="A25" s="41" t="s">
        <v>70</v>
      </c>
      <c r="B25" s="41" t="s">
        <v>2188</v>
      </c>
      <c r="C25" s="41" t="s">
        <v>394</v>
      </c>
      <c r="D25" s="39"/>
      <c r="E25" s="40"/>
      <c r="F25" s="40"/>
    </row>
    <row r="26" spans="1:6" ht="36" x14ac:dyDescent="0.35">
      <c r="A26" s="39" t="s">
        <v>71</v>
      </c>
      <c r="B26" s="39" t="s">
        <v>2189</v>
      </c>
      <c r="C26" s="39" t="s">
        <v>394</v>
      </c>
      <c r="D26" s="41"/>
      <c r="E26" s="42"/>
      <c r="F26" s="42"/>
    </row>
    <row r="27" spans="1:6" ht="24" x14ac:dyDescent="0.35">
      <c r="A27" s="41" t="s">
        <v>72</v>
      </c>
      <c r="B27" s="41" t="s">
        <v>2190</v>
      </c>
      <c r="C27" s="41" t="s">
        <v>2191</v>
      </c>
      <c r="D27" s="39"/>
      <c r="E27" s="40"/>
      <c r="F27" s="40"/>
    </row>
    <row r="28" spans="1:6" x14ac:dyDescent="0.35">
      <c r="A28" s="39" t="s">
        <v>73</v>
      </c>
      <c r="B28" s="39" t="s">
        <v>2192</v>
      </c>
      <c r="C28" s="39"/>
      <c r="D28" s="41"/>
      <c r="E28" s="42"/>
      <c r="F28" s="42"/>
    </row>
    <row r="29" spans="1:6" ht="60" x14ac:dyDescent="0.35">
      <c r="A29" s="41" t="s">
        <v>74</v>
      </c>
      <c r="B29" s="41" t="s">
        <v>2193</v>
      </c>
      <c r="C29" s="41" t="s">
        <v>2194</v>
      </c>
      <c r="D29" s="39"/>
      <c r="E29" s="40"/>
      <c r="F29" s="40"/>
    </row>
    <row r="30" spans="1:6" ht="36" x14ac:dyDescent="0.35">
      <c r="A30" s="39" t="s">
        <v>75</v>
      </c>
      <c r="B30" s="39" t="s">
        <v>2195</v>
      </c>
      <c r="C30" s="39" t="s">
        <v>2196</v>
      </c>
      <c r="D30" s="39"/>
      <c r="E30" s="40"/>
      <c r="F30" s="40"/>
    </row>
    <row r="31" spans="1:6" ht="60" x14ac:dyDescent="0.35">
      <c r="A31" s="41" t="s">
        <v>76</v>
      </c>
      <c r="B31" s="41" t="s">
        <v>2197</v>
      </c>
      <c r="C31" s="41" t="s">
        <v>2194</v>
      </c>
      <c r="D31" s="41"/>
      <c r="E31" s="42"/>
      <c r="F31" s="42"/>
    </row>
    <row r="32" spans="1:6" ht="48" x14ac:dyDescent="0.35">
      <c r="A32" s="39" t="s">
        <v>77</v>
      </c>
      <c r="B32" s="39" t="s">
        <v>2198</v>
      </c>
      <c r="C32" s="39" t="s">
        <v>2196</v>
      </c>
      <c r="D32" s="39"/>
      <c r="E32" s="40"/>
      <c r="F32" s="40"/>
    </row>
    <row r="33" spans="1:6" ht="60" x14ac:dyDescent="0.35">
      <c r="A33" s="41" t="s">
        <v>78</v>
      </c>
      <c r="B33" s="41" t="s">
        <v>2199</v>
      </c>
      <c r="C33" s="41" t="s">
        <v>2194</v>
      </c>
      <c r="D33" s="41"/>
      <c r="E33" s="42"/>
      <c r="F33" s="42"/>
    </row>
    <row r="34" spans="1:6" ht="48" x14ac:dyDescent="0.35">
      <c r="A34" s="39" t="s">
        <v>79</v>
      </c>
      <c r="B34" s="39" t="s">
        <v>2200</v>
      </c>
      <c r="C34" s="39" t="s">
        <v>2196</v>
      </c>
      <c r="D34" s="39"/>
      <c r="E34" s="40"/>
      <c r="F34" s="40"/>
    </row>
    <row r="35" spans="1:6" ht="48" x14ac:dyDescent="0.35">
      <c r="A35" s="41" t="s">
        <v>80</v>
      </c>
      <c r="B35" s="41" t="s">
        <v>2201</v>
      </c>
      <c r="C35" s="41" t="s">
        <v>441</v>
      </c>
      <c r="D35" s="41"/>
      <c r="E35" s="42"/>
      <c r="F35" s="42"/>
    </row>
    <row r="36" spans="1:6" ht="24" x14ac:dyDescent="0.35">
      <c r="A36" s="39" t="s">
        <v>81</v>
      </c>
      <c r="B36" s="39" t="s">
        <v>2202</v>
      </c>
      <c r="C36" s="39" t="s">
        <v>394</v>
      </c>
      <c r="D36" s="39"/>
      <c r="E36" s="40"/>
      <c r="F36" s="40"/>
    </row>
    <row r="37" spans="1:6" ht="24" x14ac:dyDescent="0.35">
      <c r="A37" s="41" t="s">
        <v>82</v>
      </c>
      <c r="B37" s="41" t="s">
        <v>2203</v>
      </c>
      <c r="C37" s="41" t="s">
        <v>394</v>
      </c>
      <c r="D37" s="41"/>
      <c r="E37" s="42"/>
      <c r="F37" s="42"/>
    </row>
    <row r="38" spans="1:6" x14ac:dyDescent="0.35">
      <c r="A38" s="39" t="s">
        <v>83</v>
      </c>
      <c r="B38" s="39" t="s">
        <v>2204</v>
      </c>
      <c r="C38" s="39" t="s">
        <v>2205</v>
      </c>
      <c r="D38" s="39"/>
      <c r="E38" s="40"/>
      <c r="F38" s="40"/>
    </row>
    <row r="39" spans="1:6" ht="108" x14ac:dyDescent="0.35">
      <c r="A39" s="41" t="s">
        <v>84</v>
      </c>
      <c r="B39" s="41" t="s">
        <v>1571</v>
      </c>
      <c r="C39" s="41" t="s">
        <v>2206</v>
      </c>
      <c r="D39" s="39"/>
      <c r="E39" s="40"/>
      <c r="F39" s="40"/>
    </row>
    <row r="41" spans="1:6" x14ac:dyDescent="0.35">
      <c r="A41" s="84" t="s">
        <v>133</v>
      </c>
      <c r="B41" s="84"/>
      <c r="C41" s="84"/>
      <c r="D41" s="84"/>
      <c r="E41" s="84" t="s">
        <v>134</v>
      </c>
      <c r="F41" s="84"/>
    </row>
  </sheetData>
  <sheetProtection algorithmName="SHA-512" hashValue="GJyq9HZTEt99a0bdUE0DmuO7cYCpp8vtYUUivJn9TAjaMm+zBOeYneeecaGMUdCBUuHHMxkVBkmUSpQruZ9sqA==" saltValue="1pMfF3pEzpXlWWZCkYP7BA==" spinCount="100000" sheet="1" objects="1" scenarios="1"/>
  <mergeCells count="16">
    <mergeCell ref="A10:F10"/>
    <mergeCell ref="A41:D41"/>
    <mergeCell ref="E41:F41"/>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9B973-3A42-4F30-B6AB-9D169EBD1A62}">
  <dimension ref="A1:F31"/>
  <sheetViews>
    <sheetView topLeftCell="A28" workbookViewId="0">
      <selection activeCell="B12" sqref="B12:C29"/>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69" t="s">
        <v>16</v>
      </c>
      <c r="B2" s="69" t="s">
        <v>17</v>
      </c>
      <c r="C2" s="69" t="s">
        <v>19</v>
      </c>
      <c r="D2" s="85" t="s">
        <v>18</v>
      </c>
      <c r="E2" s="85"/>
      <c r="F2" s="69" t="s">
        <v>25</v>
      </c>
    </row>
    <row r="3" spans="1:6" ht="27" customHeight="1" x14ac:dyDescent="0.35">
      <c r="A3" s="70">
        <f>Summary!A38</f>
        <v>37</v>
      </c>
      <c r="B3" s="10" t="str">
        <f>Summary!B38</f>
        <v>MOR20019</v>
      </c>
      <c r="C3" s="10">
        <f>Summary!D38</f>
        <v>0</v>
      </c>
      <c r="D3" s="88" t="str">
        <f>Summary!C38</f>
        <v>LARYNGOSCOPE SET COMPLETE</v>
      </c>
      <c r="E3" s="88"/>
      <c r="F3" s="73">
        <f>Summary!K38</f>
        <v>0</v>
      </c>
    </row>
    <row r="4" spans="1:6" ht="37.15" customHeight="1" x14ac:dyDescent="0.35">
      <c r="A4" s="69" t="s">
        <v>27</v>
      </c>
      <c r="B4" s="85" t="s">
        <v>42</v>
      </c>
      <c r="C4" s="85"/>
      <c r="D4" s="69" t="s">
        <v>43</v>
      </c>
      <c r="E4" s="69" t="s">
        <v>23</v>
      </c>
      <c r="F4" s="69" t="s">
        <v>44</v>
      </c>
    </row>
    <row r="5" spans="1:6" ht="27" customHeight="1" x14ac:dyDescent="0.35">
      <c r="A5" s="44">
        <f>Summary!M38</f>
        <v>0</v>
      </c>
      <c r="B5" s="98">
        <f>Summary!G38</f>
        <v>0</v>
      </c>
      <c r="C5" s="88"/>
      <c r="D5" s="44">
        <f>Summary!P38</f>
        <v>0</v>
      </c>
      <c r="E5" s="73">
        <f>Summary!I38</f>
        <v>0</v>
      </c>
      <c r="F5" s="73">
        <f>Summary!J38</f>
        <v>0</v>
      </c>
    </row>
    <row r="6" spans="1:6" ht="24.75" customHeight="1" x14ac:dyDescent="0.35">
      <c r="A6" s="69" t="s">
        <v>45</v>
      </c>
      <c r="B6" s="69" t="s">
        <v>46</v>
      </c>
      <c r="C6" s="85" t="s">
        <v>47</v>
      </c>
      <c r="D6" s="85"/>
      <c r="E6" s="89" t="s">
        <v>31</v>
      </c>
      <c r="F6" s="90"/>
    </row>
    <row r="7" spans="1:6" ht="27" customHeight="1" x14ac:dyDescent="0.35">
      <c r="A7" s="43">
        <f>Summary!L38</f>
        <v>0</v>
      </c>
      <c r="B7" s="71">
        <f>Summary!N38</f>
        <v>0</v>
      </c>
      <c r="C7" s="98">
        <f>Summary!O38</f>
        <v>0</v>
      </c>
      <c r="D7" s="88"/>
      <c r="E7" s="91">
        <f>Summary!Q38</f>
        <v>0</v>
      </c>
      <c r="F7" s="92"/>
    </row>
    <row r="8" spans="1:6" ht="33.65" customHeight="1" x14ac:dyDescent="0.35">
      <c r="A8" s="85" t="s">
        <v>380</v>
      </c>
      <c r="B8" s="85"/>
      <c r="C8" s="37">
        <f>Summary!S38</f>
        <v>0</v>
      </c>
      <c r="D8" s="85" t="s">
        <v>34</v>
      </c>
      <c r="E8" s="85"/>
      <c r="F8" s="72">
        <f>Summary!T38</f>
        <v>0</v>
      </c>
    </row>
    <row r="9" spans="1:6" ht="38.25" customHeight="1" x14ac:dyDescent="0.35">
      <c r="A9" s="93" t="s">
        <v>32</v>
      </c>
      <c r="B9" s="94"/>
      <c r="C9" s="99">
        <f>Summary!R38</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x14ac:dyDescent="0.35">
      <c r="A12" s="39" t="s">
        <v>55</v>
      </c>
      <c r="B12" s="39" t="s">
        <v>2207</v>
      </c>
      <c r="C12" s="39" t="s">
        <v>394</v>
      </c>
      <c r="D12" s="39"/>
      <c r="E12" s="40"/>
      <c r="F12" s="40"/>
    </row>
    <row r="13" spans="1:6" x14ac:dyDescent="0.35">
      <c r="A13" s="41" t="s">
        <v>57</v>
      </c>
      <c r="B13" s="41" t="s">
        <v>2208</v>
      </c>
      <c r="C13" s="41" t="s">
        <v>394</v>
      </c>
      <c r="D13" s="41"/>
      <c r="E13" s="42"/>
      <c r="F13" s="42"/>
    </row>
    <row r="14" spans="1:6" x14ac:dyDescent="0.35">
      <c r="A14" s="39" t="s">
        <v>58</v>
      </c>
      <c r="B14" s="39" t="s">
        <v>2209</v>
      </c>
      <c r="C14" s="39" t="s">
        <v>2210</v>
      </c>
      <c r="D14" s="39"/>
      <c r="E14" s="40"/>
      <c r="F14" s="40"/>
    </row>
    <row r="15" spans="1:6" x14ac:dyDescent="0.35">
      <c r="A15" s="41" t="s">
        <v>59</v>
      </c>
      <c r="B15" s="41" t="s">
        <v>2211</v>
      </c>
      <c r="C15" s="41">
        <v>2</v>
      </c>
      <c r="D15" s="41"/>
      <c r="E15" s="42"/>
      <c r="F15" s="42"/>
    </row>
    <row r="16" spans="1:6" ht="24" x14ac:dyDescent="0.35">
      <c r="A16" s="39" t="s">
        <v>60</v>
      </c>
      <c r="B16" s="39" t="s">
        <v>2212</v>
      </c>
      <c r="C16" s="39" t="s">
        <v>1243</v>
      </c>
      <c r="D16" s="39"/>
      <c r="E16" s="40"/>
      <c r="F16" s="40"/>
    </row>
    <row r="17" spans="1:6" x14ac:dyDescent="0.35">
      <c r="A17" s="41" t="s">
        <v>61</v>
      </c>
      <c r="B17" s="41" t="s">
        <v>2213</v>
      </c>
      <c r="C17" s="41">
        <v>2</v>
      </c>
      <c r="D17" s="41"/>
      <c r="E17" s="42"/>
      <c r="F17" s="42"/>
    </row>
    <row r="18" spans="1:6" x14ac:dyDescent="0.35">
      <c r="A18" s="39" t="s">
        <v>63</v>
      </c>
      <c r="B18" s="39" t="s">
        <v>2214</v>
      </c>
      <c r="C18" s="39" t="s">
        <v>2215</v>
      </c>
      <c r="D18" s="39"/>
      <c r="E18" s="40"/>
      <c r="F18" s="40"/>
    </row>
    <row r="19" spans="1:6" x14ac:dyDescent="0.35">
      <c r="A19" s="41" t="s">
        <v>64</v>
      </c>
      <c r="B19" s="41" t="s">
        <v>2216</v>
      </c>
      <c r="C19" s="41">
        <v>5</v>
      </c>
      <c r="D19" s="41"/>
      <c r="E19" s="42"/>
      <c r="F19" s="42"/>
    </row>
    <row r="20" spans="1:6" x14ac:dyDescent="0.35">
      <c r="A20" s="39" t="s">
        <v>65</v>
      </c>
      <c r="B20" s="39" t="s">
        <v>2217</v>
      </c>
      <c r="C20" s="39" t="s">
        <v>825</v>
      </c>
      <c r="D20" s="39"/>
      <c r="E20" s="40"/>
      <c r="F20" s="40"/>
    </row>
    <row r="21" spans="1:6" ht="24" x14ac:dyDescent="0.35">
      <c r="A21" s="41" t="s">
        <v>66</v>
      </c>
      <c r="B21" s="41" t="s">
        <v>2218</v>
      </c>
      <c r="C21" s="41" t="s">
        <v>457</v>
      </c>
      <c r="D21" s="41"/>
      <c r="E21" s="42"/>
      <c r="F21" s="42"/>
    </row>
    <row r="22" spans="1:6" x14ac:dyDescent="0.35">
      <c r="A22" s="39" t="s">
        <v>67</v>
      </c>
      <c r="B22" s="39" t="s">
        <v>2219</v>
      </c>
      <c r="C22" s="39" t="s">
        <v>1243</v>
      </c>
      <c r="D22" s="39"/>
      <c r="E22" s="40"/>
      <c r="F22" s="40"/>
    </row>
    <row r="23" spans="1:6" x14ac:dyDescent="0.35">
      <c r="A23" s="41" t="s">
        <v>68</v>
      </c>
      <c r="B23" s="41" t="s">
        <v>2220</v>
      </c>
      <c r="C23" s="41" t="s">
        <v>394</v>
      </c>
      <c r="D23" s="41"/>
      <c r="E23" s="42"/>
      <c r="F23" s="42"/>
    </row>
    <row r="24" spans="1:6" ht="24" x14ac:dyDescent="0.35">
      <c r="A24" s="39" t="s">
        <v>69</v>
      </c>
      <c r="B24" s="39" t="s">
        <v>2221</v>
      </c>
      <c r="C24" s="39" t="s">
        <v>2222</v>
      </c>
      <c r="D24" s="39"/>
      <c r="E24" s="40"/>
      <c r="F24" s="40"/>
    </row>
    <row r="25" spans="1:6" ht="24" x14ac:dyDescent="0.35">
      <c r="A25" s="41" t="s">
        <v>70</v>
      </c>
      <c r="B25" s="41" t="s">
        <v>2223</v>
      </c>
      <c r="C25" s="41" t="s">
        <v>394</v>
      </c>
      <c r="D25" s="41"/>
      <c r="E25" s="42"/>
      <c r="F25" s="42"/>
    </row>
    <row r="26" spans="1:6" x14ac:dyDescent="0.35">
      <c r="A26" s="39" t="s">
        <v>71</v>
      </c>
      <c r="B26" s="39" t="s">
        <v>2224</v>
      </c>
      <c r="C26" s="39" t="s">
        <v>394</v>
      </c>
      <c r="D26" s="39"/>
      <c r="E26" s="40"/>
      <c r="F26" s="40"/>
    </row>
    <row r="27" spans="1:6" x14ac:dyDescent="0.35">
      <c r="A27" s="41" t="s">
        <v>72</v>
      </c>
      <c r="B27" s="41" t="s">
        <v>2225</v>
      </c>
      <c r="C27" s="41" t="s">
        <v>394</v>
      </c>
      <c r="D27" s="41"/>
      <c r="E27" s="42"/>
      <c r="F27" s="42"/>
    </row>
    <row r="28" spans="1:6" x14ac:dyDescent="0.35">
      <c r="A28" s="39" t="s">
        <v>73</v>
      </c>
      <c r="B28" s="39" t="s">
        <v>2226</v>
      </c>
      <c r="C28" s="39" t="s">
        <v>394</v>
      </c>
      <c r="D28" s="39"/>
      <c r="E28" s="40"/>
      <c r="F28" s="40"/>
    </row>
    <row r="29" spans="1:6" ht="24" x14ac:dyDescent="0.35">
      <c r="A29" s="41" t="s">
        <v>74</v>
      </c>
      <c r="B29" s="41" t="s">
        <v>2227</v>
      </c>
      <c r="C29" s="41" t="s">
        <v>394</v>
      </c>
      <c r="D29" s="41"/>
      <c r="E29" s="42"/>
      <c r="F29" s="42"/>
    </row>
    <row r="31" spans="1:6" x14ac:dyDescent="0.35">
      <c r="A31" s="84" t="s">
        <v>133</v>
      </c>
      <c r="B31" s="84"/>
      <c r="C31" s="84"/>
      <c r="D31" s="84"/>
      <c r="E31" s="84" t="s">
        <v>134</v>
      </c>
      <c r="F31" s="84"/>
    </row>
  </sheetData>
  <sheetProtection algorithmName="SHA-512" hashValue="l6LZ58UQlOZ4mB5j/7Iitkgli5E29ya//tddzGh+arsZnZTCvZX4dzbV+1TGzIBGQmHyp/N6WHRkDmytIRqFWw==" saltValue="hwAcBFQ9G/tzynvSCCx4/Q==" spinCount="100000" sheet="1" objects="1" scenarios="1"/>
  <mergeCells count="16">
    <mergeCell ref="A10:F10"/>
    <mergeCell ref="A31:D31"/>
    <mergeCell ref="E31:F31"/>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40ADB-117C-4356-90AF-7A4E8C4E4857}">
  <dimension ref="A1:F45"/>
  <sheetViews>
    <sheetView workbookViewId="0">
      <selection activeCell="J6" sqref="J6"/>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47" t="s">
        <v>16</v>
      </c>
      <c r="B2" s="47" t="s">
        <v>17</v>
      </c>
      <c r="C2" s="47" t="s">
        <v>19</v>
      </c>
      <c r="D2" s="85" t="s">
        <v>18</v>
      </c>
      <c r="E2" s="85"/>
      <c r="F2" s="47" t="s">
        <v>25</v>
      </c>
    </row>
    <row r="3" spans="1:6" ht="27" customHeight="1" x14ac:dyDescent="0.35">
      <c r="A3" s="48">
        <f>Summary!A3</f>
        <v>2</v>
      </c>
      <c r="B3" s="10" t="str">
        <f>Summary!B3</f>
        <v>MGE10009</v>
      </c>
      <c r="C3" s="10">
        <f>Summary!D3</f>
        <v>0</v>
      </c>
      <c r="D3" s="88" t="str">
        <f>Summary!C3</f>
        <v>CART CRASH</v>
      </c>
      <c r="E3" s="88"/>
      <c r="F3" s="48">
        <f>Summary!K3</f>
        <v>0</v>
      </c>
    </row>
    <row r="4" spans="1:6" ht="37.15" customHeight="1" x14ac:dyDescent="0.35">
      <c r="A4" s="47" t="s">
        <v>27</v>
      </c>
      <c r="B4" s="85" t="s">
        <v>42</v>
      </c>
      <c r="C4" s="85"/>
      <c r="D4" s="47" t="s">
        <v>43</v>
      </c>
      <c r="E4" s="47" t="s">
        <v>23</v>
      </c>
      <c r="F4" s="47" t="s">
        <v>44</v>
      </c>
    </row>
    <row r="5" spans="1:6" ht="27" customHeight="1" x14ac:dyDescent="0.35">
      <c r="A5" s="44">
        <f>Summary!M3</f>
        <v>0</v>
      </c>
      <c r="B5" s="98">
        <f>Summary!G3</f>
        <v>0</v>
      </c>
      <c r="C5" s="88"/>
      <c r="D5" s="44">
        <f>Summary!P3</f>
        <v>0</v>
      </c>
      <c r="E5" s="51">
        <f>Summary!I3</f>
        <v>0</v>
      </c>
      <c r="F5" s="51">
        <f>Summary!J3</f>
        <v>0</v>
      </c>
    </row>
    <row r="6" spans="1:6" ht="24.75" customHeight="1" x14ac:dyDescent="0.35">
      <c r="A6" s="47" t="s">
        <v>45</v>
      </c>
      <c r="B6" s="47" t="s">
        <v>46</v>
      </c>
      <c r="C6" s="85" t="s">
        <v>47</v>
      </c>
      <c r="D6" s="85"/>
      <c r="E6" s="89" t="s">
        <v>31</v>
      </c>
      <c r="F6" s="90"/>
    </row>
    <row r="7" spans="1:6" ht="27" customHeight="1" x14ac:dyDescent="0.35">
      <c r="A7" s="43">
        <f>Summary!L3</f>
        <v>0</v>
      </c>
      <c r="B7" s="49">
        <f>Summary!N3</f>
        <v>0</v>
      </c>
      <c r="C7" s="98">
        <f>Summary!O3</f>
        <v>0</v>
      </c>
      <c r="D7" s="88"/>
      <c r="E7" s="91">
        <f>Summary!Q3</f>
        <v>0</v>
      </c>
      <c r="F7" s="92"/>
    </row>
    <row r="8" spans="1:6" ht="33.65" customHeight="1" x14ac:dyDescent="0.35">
      <c r="A8" s="85" t="s">
        <v>33</v>
      </c>
      <c r="B8" s="85"/>
      <c r="C8" s="37">
        <f>Summary!S3</f>
        <v>0</v>
      </c>
      <c r="D8" s="85" t="s">
        <v>34</v>
      </c>
      <c r="E8" s="85"/>
      <c r="F8" s="50">
        <f>Summary!T3</f>
        <v>0</v>
      </c>
    </row>
    <row r="9" spans="1:6" ht="38.25" customHeight="1" x14ac:dyDescent="0.35">
      <c r="A9" s="93" t="s">
        <v>32</v>
      </c>
      <c r="B9" s="94"/>
      <c r="C9" s="95">
        <f>Summary!R3</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x14ac:dyDescent="0.35">
      <c r="A12" s="39" t="s">
        <v>55</v>
      </c>
      <c r="B12" s="39" t="s">
        <v>386</v>
      </c>
      <c r="C12" s="39"/>
      <c r="D12" s="39"/>
      <c r="E12" s="40"/>
      <c r="F12" s="40"/>
    </row>
    <row r="13" spans="1:6" ht="60" x14ac:dyDescent="0.35">
      <c r="A13" s="41" t="s">
        <v>57</v>
      </c>
      <c r="B13" s="41" t="s">
        <v>387</v>
      </c>
      <c r="C13" s="41" t="s">
        <v>388</v>
      </c>
      <c r="D13" s="41"/>
      <c r="E13" s="42"/>
      <c r="F13" s="42"/>
    </row>
    <row r="14" spans="1:6" ht="24" x14ac:dyDescent="0.35">
      <c r="A14" s="39" t="s">
        <v>58</v>
      </c>
      <c r="B14" s="39" t="s">
        <v>389</v>
      </c>
      <c r="C14" s="39" t="s">
        <v>390</v>
      </c>
      <c r="D14" s="39"/>
      <c r="E14" s="40"/>
      <c r="F14" s="40"/>
    </row>
    <row r="15" spans="1:6" x14ac:dyDescent="0.35">
      <c r="A15" s="41" t="s">
        <v>59</v>
      </c>
      <c r="B15" s="41" t="s">
        <v>157</v>
      </c>
      <c r="C15" s="41"/>
      <c r="D15" s="41"/>
      <c r="E15" s="42"/>
      <c r="F15" s="42"/>
    </row>
    <row r="16" spans="1:6" x14ac:dyDescent="0.35">
      <c r="A16" s="39" t="s">
        <v>60</v>
      </c>
      <c r="B16" s="39" t="s">
        <v>391</v>
      </c>
      <c r="C16" s="39" t="s">
        <v>392</v>
      </c>
      <c r="D16" s="39"/>
      <c r="E16" s="40"/>
      <c r="F16" s="40"/>
    </row>
    <row r="17" spans="1:6" ht="24" x14ac:dyDescent="0.35">
      <c r="A17" s="41" t="s">
        <v>61</v>
      </c>
      <c r="B17" s="41" t="s">
        <v>393</v>
      </c>
      <c r="C17" s="41" t="s">
        <v>394</v>
      </c>
      <c r="D17" s="41"/>
      <c r="E17" s="42"/>
      <c r="F17" s="42"/>
    </row>
    <row r="18" spans="1:6" x14ac:dyDescent="0.35">
      <c r="A18" s="39" t="s">
        <v>63</v>
      </c>
      <c r="B18" s="39" t="s">
        <v>395</v>
      </c>
      <c r="C18" s="39" t="s">
        <v>394</v>
      </c>
      <c r="D18" s="39"/>
      <c r="E18" s="40"/>
      <c r="F18" s="40"/>
    </row>
    <row r="19" spans="1:6" ht="36" x14ac:dyDescent="0.35">
      <c r="A19" s="41" t="s">
        <v>64</v>
      </c>
      <c r="B19" s="41" t="s">
        <v>396</v>
      </c>
      <c r="C19" s="41" t="s">
        <v>397</v>
      </c>
      <c r="D19" s="41"/>
      <c r="E19" s="42"/>
      <c r="F19" s="42"/>
    </row>
    <row r="20" spans="1:6" ht="48" x14ac:dyDescent="0.35">
      <c r="A20" s="39" t="s">
        <v>65</v>
      </c>
      <c r="B20" s="39" t="s">
        <v>398</v>
      </c>
      <c r="C20" s="39" t="s">
        <v>399</v>
      </c>
      <c r="D20" s="39"/>
      <c r="E20" s="40"/>
      <c r="F20" s="40"/>
    </row>
    <row r="21" spans="1:6" x14ac:dyDescent="0.35">
      <c r="A21" s="41" t="s">
        <v>66</v>
      </c>
      <c r="B21" s="41" t="s">
        <v>400</v>
      </c>
      <c r="C21" s="41" t="s">
        <v>115</v>
      </c>
      <c r="D21" s="41"/>
      <c r="E21" s="42"/>
      <c r="F21" s="42"/>
    </row>
    <row r="22" spans="1:6" ht="24" x14ac:dyDescent="0.35">
      <c r="A22" s="39" t="s">
        <v>67</v>
      </c>
      <c r="B22" s="39" t="s">
        <v>401</v>
      </c>
      <c r="C22" s="39" t="s">
        <v>402</v>
      </c>
      <c r="D22" s="39"/>
      <c r="E22" s="40"/>
      <c r="F22" s="40"/>
    </row>
    <row r="23" spans="1:6" x14ac:dyDescent="0.35">
      <c r="A23" s="41" t="s">
        <v>68</v>
      </c>
      <c r="B23" s="41" t="s">
        <v>403</v>
      </c>
      <c r="C23" s="41" t="s">
        <v>404</v>
      </c>
      <c r="D23" s="41"/>
      <c r="E23" s="42"/>
      <c r="F23" s="42"/>
    </row>
    <row r="24" spans="1:6" x14ac:dyDescent="0.35">
      <c r="A24" s="39" t="s">
        <v>69</v>
      </c>
      <c r="B24" s="39" t="s">
        <v>405</v>
      </c>
      <c r="C24" s="39" t="s">
        <v>394</v>
      </c>
      <c r="D24" s="39"/>
      <c r="E24" s="40"/>
      <c r="F24" s="40"/>
    </row>
    <row r="25" spans="1:6" x14ac:dyDescent="0.35">
      <c r="A25" s="41" t="s">
        <v>70</v>
      </c>
      <c r="B25" s="41" t="s">
        <v>406</v>
      </c>
      <c r="C25" s="41" t="s">
        <v>394</v>
      </c>
      <c r="D25" s="41"/>
      <c r="E25" s="42"/>
      <c r="F25" s="42"/>
    </row>
    <row r="26" spans="1:6" x14ac:dyDescent="0.35">
      <c r="A26" s="39" t="s">
        <v>71</v>
      </c>
      <c r="B26" s="39" t="s">
        <v>407</v>
      </c>
      <c r="C26" s="39" t="s">
        <v>394</v>
      </c>
      <c r="D26" s="39"/>
      <c r="E26" s="40"/>
      <c r="F26" s="40"/>
    </row>
    <row r="27" spans="1:6" x14ac:dyDescent="0.35">
      <c r="A27" s="41" t="s">
        <v>72</v>
      </c>
      <c r="B27" s="41" t="s">
        <v>408</v>
      </c>
      <c r="C27" s="41" t="s">
        <v>394</v>
      </c>
      <c r="D27" s="41"/>
      <c r="E27" s="42"/>
      <c r="F27" s="42"/>
    </row>
    <row r="28" spans="1:6" x14ac:dyDescent="0.35">
      <c r="A28" s="39" t="s">
        <v>73</v>
      </c>
      <c r="B28" s="39" t="s">
        <v>409</v>
      </c>
      <c r="C28" s="39" t="s">
        <v>394</v>
      </c>
      <c r="D28" s="39"/>
      <c r="E28" s="40"/>
      <c r="F28" s="40"/>
    </row>
    <row r="29" spans="1:6" ht="24" x14ac:dyDescent="0.35">
      <c r="A29" s="41" t="s">
        <v>74</v>
      </c>
      <c r="B29" s="41" t="s">
        <v>410</v>
      </c>
      <c r="C29" s="41" t="s">
        <v>411</v>
      </c>
      <c r="D29" s="41"/>
      <c r="E29" s="42"/>
      <c r="F29" s="42"/>
    </row>
    <row r="30" spans="1:6" x14ac:dyDescent="0.35">
      <c r="A30" s="39" t="s">
        <v>75</v>
      </c>
      <c r="B30" s="39" t="s">
        <v>412</v>
      </c>
      <c r="C30" s="39" t="s">
        <v>413</v>
      </c>
      <c r="D30" s="39"/>
      <c r="E30" s="40"/>
      <c r="F30" s="40"/>
    </row>
    <row r="31" spans="1:6" x14ac:dyDescent="0.35">
      <c r="A31" s="41" t="s">
        <v>76</v>
      </c>
      <c r="B31" s="41" t="s">
        <v>414</v>
      </c>
      <c r="C31" s="41"/>
      <c r="D31" s="41"/>
      <c r="E31" s="42"/>
      <c r="F31" s="42"/>
    </row>
    <row r="32" spans="1:6" ht="36" x14ac:dyDescent="0.35">
      <c r="A32" s="39" t="s">
        <v>77</v>
      </c>
      <c r="B32" s="39" t="s">
        <v>415</v>
      </c>
      <c r="C32" s="39" t="s">
        <v>416</v>
      </c>
      <c r="D32" s="39"/>
      <c r="E32" s="40"/>
      <c r="F32" s="40"/>
    </row>
    <row r="33" spans="1:6" x14ac:dyDescent="0.35">
      <c r="A33" s="41" t="s">
        <v>78</v>
      </c>
      <c r="B33" s="41" t="s">
        <v>417</v>
      </c>
      <c r="C33" s="41" t="s">
        <v>418</v>
      </c>
      <c r="D33" s="41"/>
      <c r="E33" s="42"/>
      <c r="F33" s="42"/>
    </row>
    <row r="34" spans="1:6" x14ac:dyDescent="0.35">
      <c r="A34" s="39" t="s">
        <v>79</v>
      </c>
      <c r="B34" s="39" t="s">
        <v>419</v>
      </c>
      <c r="C34" s="39" t="s">
        <v>394</v>
      </c>
      <c r="D34" s="39"/>
      <c r="E34" s="40"/>
      <c r="F34" s="40"/>
    </row>
    <row r="35" spans="1:6" x14ac:dyDescent="0.35">
      <c r="A35" s="41" t="s">
        <v>80</v>
      </c>
      <c r="B35" s="41" t="s">
        <v>420</v>
      </c>
      <c r="C35" s="41" t="s">
        <v>394</v>
      </c>
      <c r="D35" s="41"/>
      <c r="E35" s="42"/>
      <c r="F35" s="42"/>
    </row>
    <row r="36" spans="1:6" x14ac:dyDescent="0.35">
      <c r="A36" s="39" t="s">
        <v>81</v>
      </c>
      <c r="B36" s="39" t="s">
        <v>421</v>
      </c>
      <c r="C36" s="39" t="s">
        <v>394</v>
      </c>
      <c r="D36" s="39"/>
      <c r="E36" s="40"/>
      <c r="F36" s="40"/>
    </row>
    <row r="37" spans="1:6" x14ac:dyDescent="0.35">
      <c r="A37" s="41" t="s">
        <v>82</v>
      </c>
      <c r="B37" s="41" t="s">
        <v>422</v>
      </c>
      <c r="C37" s="41" t="s">
        <v>394</v>
      </c>
      <c r="D37" s="41"/>
      <c r="E37" s="42"/>
      <c r="F37" s="42"/>
    </row>
    <row r="38" spans="1:6" x14ac:dyDescent="0.35">
      <c r="A38" s="39" t="s">
        <v>83</v>
      </c>
      <c r="B38" s="39" t="s">
        <v>423</v>
      </c>
      <c r="C38" s="39" t="s">
        <v>394</v>
      </c>
      <c r="D38" s="39"/>
      <c r="E38" s="40"/>
      <c r="F38" s="40"/>
    </row>
    <row r="39" spans="1:6" x14ac:dyDescent="0.35">
      <c r="A39" s="41" t="s">
        <v>84</v>
      </c>
      <c r="B39" s="41" t="s">
        <v>424</v>
      </c>
      <c r="C39" s="41" t="s">
        <v>394</v>
      </c>
      <c r="D39" s="41"/>
      <c r="E39" s="42"/>
      <c r="F39" s="42"/>
    </row>
    <row r="40" spans="1:6" x14ac:dyDescent="0.35">
      <c r="A40" s="39" t="s">
        <v>85</v>
      </c>
      <c r="B40" s="39" t="s">
        <v>425</v>
      </c>
      <c r="C40" s="39" t="s">
        <v>394</v>
      </c>
      <c r="D40" s="39"/>
      <c r="E40" s="40"/>
      <c r="F40" s="40"/>
    </row>
    <row r="41" spans="1:6" x14ac:dyDescent="0.35">
      <c r="A41" s="41" t="s">
        <v>86</v>
      </c>
      <c r="B41" s="41" t="s">
        <v>426</v>
      </c>
      <c r="C41" s="41" t="s">
        <v>394</v>
      </c>
      <c r="D41" s="41"/>
      <c r="E41" s="42"/>
      <c r="F41" s="42"/>
    </row>
    <row r="42" spans="1:6" x14ac:dyDescent="0.35">
      <c r="A42" s="39" t="s">
        <v>87</v>
      </c>
      <c r="B42" s="39" t="s">
        <v>427</v>
      </c>
      <c r="C42" s="39" t="s">
        <v>394</v>
      </c>
      <c r="D42" s="39"/>
      <c r="E42" s="40"/>
      <c r="F42" s="40"/>
    </row>
    <row r="43" spans="1:6" ht="84" x14ac:dyDescent="0.35">
      <c r="A43" s="41" t="s">
        <v>88</v>
      </c>
      <c r="B43" s="41" t="s">
        <v>155</v>
      </c>
      <c r="C43" s="41" t="s">
        <v>428</v>
      </c>
      <c r="D43" s="41"/>
      <c r="E43" s="42"/>
      <c r="F43" s="42"/>
    </row>
    <row r="45" spans="1:6" x14ac:dyDescent="0.35">
      <c r="A45" s="84" t="s">
        <v>133</v>
      </c>
      <c r="B45" s="84"/>
      <c r="C45" s="84"/>
      <c r="D45" s="84"/>
      <c r="E45" s="84" t="s">
        <v>134</v>
      </c>
      <c r="F45" s="84"/>
    </row>
  </sheetData>
  <sheetProtection algorithmName="SHA-512" hashValue="2RiSIUOP8cTWNZUnUFgqyBrnGEl/7R5quyGbFa+ytI9O+x1qPcpW1XuDWH543UF/Wa9usLFcfLK8fn875r7jow==" saltValue="CxyvJVLt9iyMKIIUZTPpvg==" spinCount="100000" sheet="1" objects="1" scenarios="1"/>
  <mergeCells count="16">
    <mergeCell ref="C6:D6"/>
    <mergeCell ref="E6:F6"/>
    <mergeCell ref="A1:F1"/>
    <mergeCell ref="D2:E2"/>
    <mergeCell ref="D3:E3"/>
    <mergeCell ref="B4:C4"/>
    <mergeCell ref="B5:C5"/>
    <mergeCell ref="A45:D45"/>
    <mergeCell ref="E45:F45"/>
    <mergeCell ref="C7:D7"/>
    <mergeCell ref="E7:F7"/>
    <mergeCell ref="A9:B9"/>
    <mergeCell ref="C9:F9"/>
    <mergeCell ref="A10:F10"/>
    <mergeCell ref="A8:B8"/>
    <mergeCell ref="D8:E8"/>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BDE59-4D3E-4FE2-AC9F-5F85F9925245}">
  <dimension ref="A1:F24"/>
  <sheetViews>
    <sheetView topLeftCell="A16" workbookViewId="0">
      <selection activeCell="A24" sqref="A24:F24"/>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69" t="s">
        <v>16</v>
      </c>
      <c r="B2" s="69" t="s">
        <v>17</v>
      </c>
      <c r="C2" s="69" t="s">
        <v>19</v>
      </c>
      <c r="D2" s="85" t="s">
        <v>18</v>
      </c>
      <c r="E2" s="85"/>
      <c r="F2" s="69" t="s">
        <v>25</v>
      </c>
    </row>
    <row r="3" spans="1:6" ht="27" customHeight="1" x14ac:dyDescent="0.35">
      <c r="A3" s="70">
        <f>Summary!A39</f>
        <v>38</v>
      </c>
      <c r="B3" s="10" t="str">
        <f>Summary!B39</f>
        <v>MOR30006</v>
      </c>
      <c r="C3" s="10">
        <f>Summary!D39</f>
        <v>0</v>
      </c>
      <c r="D3" s="88" t="str">
        <f>Summary!C39</f>
        <v>ECMO MACHINE</v>
      </c>
      <c r="E3" s="88"/>
      <c r="F3" s="73">
        <f>Summary!K39</f>
        <v>0</v>
      </c>
    </row>
    <row r="4" spans="1:6" ht="37.15" customHeight="1" x14ac:dyDescent="0.35">
      <c r="A4" s="69" t="s">
        <v>27</v>
      </c>
      <c r="B4" s="85" t="s">
        <v>42</v>
      </c>
      <c r="C4" s="85"/>
      <c r="D4" s="69" t="s">
        <v>43</v>
      </c>
      <c r="E4" s="69" t="s">
        <v>23</v>
      </c>
      <c r="F4" s="69" t="s">
        <v>44</v>
      </c>
    </row>
    <row r="5" spans="1:6" ht="27" customHeight="1" x14ac:dyDescent="0.35">
      <c r="A5" s="44">
        <f>Summary!M39</f>
        <v>0</v>
      </c>
      <c r="B5" s="98">
        <f>Summary!G39</f>
        <v>0</v>
      </c>
      <c r="C5" s="88"/>
      <c r="D5" s="44">
        <f>Summary!P39</f>
        <v>0</v>
      </c>
      <c r="E5" s="73">
        <f>Summary!I39</f>
        <v>0</v>
      </c>
      <c r="F5" s="73">
        <f>Summary!J39</f>
        <v>0</v>
      </c>
    </row>
    <row r="6" spans="1:6" ht="24.75" customHeight="1" x14ac:dyDescent="0.35">
      <c r="A6" s="69" t="s">
        <v>45</v>
      </c>
      <c r="B6" s="69" t="s">
        <v>46</v>
      </c>
      <c r="C6" s="85" t="s">
        <v>47</v>
      </c>
      <c r="D6" s="85"/>
      <c r="E6" s="89" t="s">
        <v>31</v>
      </c>
      <c r="F6" s="90"/>
    </row>
    <row r="7" spans="1:6" ht="27" customHeight="1" x14ac:dyDescent="0.35">
      <c r="A7" s="43">
        <f>Summary!L39</f>
        <v>0</v>
      </c>
      <c r="B7" s="71">
        <f>Summary!N39</f>
        <v>0</v>
      </c>
      <c r="C7" s="98">
        <f>Summary!O39</f>
        <v>0</v>
      </c>
      <c r="D7" s="88"/>
      <c r="E7" s="91">
        <f>Summary!Q39</f>
        <v>0</v>
      </c>
      <c r="F7" s="92"/>
    </row>
    <row r="8" spans="1:6" ht="33.65" customHeight="1" x14ac:dyDescent="0.35">
      <c r="A8" s="85" t="s">
        <v>381</v>
      </c>
      <c r="B8" s="85"/>
      <c r="C8" s="37">
        <f>Summary!S39</f>
        <v>0</v>
      </c>
      <c r="D8" s="85" t="s">
        <v>34</v>
      </c>
      <c r="E8" s="85"/>
      <c r="F8" s="72">
        <f>Summary!T39</f>
        <v>0</v>
      </c>
    </row>
    <row r="9" spans="1:6" ht="38.25" customHeight="1" x14ac:dyDescent="0.35">
      <c r="A9" s="93" t="s">
        <v>32</v>
      </c>
      <c r="B9" s="94"/>
      <c r="C9" s="99">
        <f>Summary!R39</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x14ac:dyDescent="0.35">
      <c r="A12" s="39" t="s">
        <v>55</v>
      </c>
      <c r="B12" s="39" t="s">
        <v>2228</v>
      </c>
      <c r="C12" s="39"/>
      <c r="D12" s="39"/>
      <c r="E12" s="40"/>
      <c r="F12" s="40"/>
    </row>
    <row r="13" spans="1:6" x14ac:dyDescent="0.35">
      <c r="A13" s="41" t="s">
        <v>57</v>
      </c>
      <c r="B13" s="41" t="s">
        <v>2229</v>
      </c>
      <c r="C13" s="41" t="s">
        <v>115</v>
      </c>
      <c r="D13" s="41"/>
      <c r="E13" s="42"/>
      <c r="F13" s="42"/>
    </row>
    <row r="14" spans="1:6" x14ac:dyDescent="0.35">
      <c r="A14" s="39" t="s">
        <v>58</v>
      </c>
      <c r="B14" s="39" t="s">
        <v>2230</v>
      </c>
      <c r="C14" s="39" t="s">
        <v>2231</v>
      </c>
      <c r="D14" s="39"/>
      <c r="E14" s="40"/>
      <c r="F14" s="40"/>
    </row>
    <row r="15" spans="1:6" x14ac:dyDescent="0.35">
      <c r="A15" s="41" t="s">
        <v>59</v>
      </c>
      <c r="B15" s="41" t="s">
        <v>2232</v>
      </c>
      <c r="C15" s="41" t="s">
        <v>2233</v>
      </c>
      <c r="D15" s="41"/>
      <c r="E15" s="42"/>
      <c r="F15" s="42"/>
    </row>
    <row r="16" spans="1:6" x14ac:dyDescent="0.35">
      <c r="A16" s="39" t="s">
        <v>60</v>
      </c>
      <c r="B16" s="39" t="s">
        <v>2234</v>
      </c>
      <c r="C16" s="39" t="s">
        <v>2235</v>
      </c>
      <c r="D16" s="39"/>
      <c r="E16" s="40"/>
      <c r="F16" s="40"/>
    </row>
    <row r="17" spans="1:6" ht="36" x14ac:dyDescent="0.35">
      <c r="A17" s="41" t="s">
        <v>61</v>
      </c>
      <c r="B17" s="41" t="s">
        <v>2236</v>
      </c>
      <c r="C17" s="41" t="s">
        <v>115</v>
      </c>
      <c r="D17" s="41"/>
      <c r="E17" s="42"/>
      <c r="F17" s="42"/>
    </row>
    <row r="18" spans="1:6" x14ac:dyDescent="0.35">
      <c r="A18" s="39" t="s">
        <v>63</v>
      </c>
      <c r="B18" s="39" t="s">
        <v>2237</v>
      </c>
      <c r="C18" s="39" t="s">
        <v>2238</v>
      </c>
      <c r="D18" s="39"/>
      <c r="E18" s="40"/>
      <c r="F18" s="40"/>
    </row>
    <row r="19" spans="1:6" ht="24" x14ac:dyDescent="0.35">
      <c r="A19" s="41" t="s">
        <v>64</v>
      </c>
      <c r="B19" s="41" t="s">
        <v>2239</v>
      </c>
      <c r="C19" s="41">
        <v>14</v>
      </c>
      <c r="D19" s="41"/>
      <c r="E19" s="42"/>
      <c r="F19" s="42"/>
    </row>
    <row r="20" spans="1:6" ht="24" x14ac:dyDescent="0.35">
      <c r="A20" s="39" t="s">
        <v>65</v>
      </c>
      <c r="B20" s="39" t="s">
        <v>2240</v>
      </c>
      <c r="C20" s="39">
        <v>7</v>
      </c>
      <c r="D20" s="41"/>
      <c r="E20" s="42"/>
      <c r="F20" s="42"/>
    </row>
    <row r="21" spans="1:6" ht="24" x14ac:dyDescent="0.35">
      <c r="A21" s="41" t="s">
        <v>66</v>
      </c>
      <c r="B21" s="41" t="s">
        <v>2241</v>
      </c>
      <c r="C21" s="41" t="s">
        <v>2242</v>
      </c>
      <c r="D21" s="39"/>
      <c r="E21" s="40"/>
      <c r="F21" s="40"/>
    </row>
    <row r="22" spans="1:6" ht="24" x14ac:dyDescent="0.35">
      <c r="A22" s="39" t="s">
        <v>67</v>
      </c>
      <c r="B22" s="39" t="s">
        <v>2243</v>
      </c>
      <c r="C22" s="39" t="s">
        <v>2244</v>
      </c>
      <c r="D22" s="41"/>
      <c r="E22" s="42"/>
      <c r="F22" s="42"/>
    </row>
    <row r="24" spans="1:6" x14ac:dyDescent="0.35">
      <c r="A24" s="84" t="s">
        <v>133</v>
      </c>
      <c r="B24" s="84"/>
      <c r="C24" s="84"/>
      <c r="D24" s="84"/>
      <c r="E24" s="84" t="s">
        <v>134</v>
      </c>
      <c r="F24" s="84"/>
    </row>
  </sheetData>
  <sheetProtection algorithmName="SHA-512" hashValue="qVWMAQ8viDNhutt97PY2CtNSndraDMU2xH4KpC9cfhhs+35bGPN9sooPPFn6HNDedwv5yhkM/tpWmzH+8Q6EOg==" saltValue="v4Xg5EEcQcZsTUyLkEagDA==" spinCount="100000" sheet="1" objects="1" scenarios="1"/>
  <mergeCells count="16">
    <mergeCell ref="A10:F10"/>
    <mergeCell ref="A24:D24"/>
    <mergeCell ref="E24:F24"/>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2B5F4-AEF4-4C6B-BC7B-82500EB39461}">
  <dimension ref="A1:F62"/>
  <sheetViews>
    <sheetView topLeftCell="A52" workbookViewId="0">
      <selection activeCell="E63" sqref="E6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69" t="s">
        <v>16</v>
      </c>
      <c r="B2" s="69" t="s">
        <v>17</v>
      </c>
      <c r="C2" s="69" t="s">
        <v>19</v>
      </c>
      <c r="D2" s="85" t="s">
        <v>18</v>
      </c>
      <c r="E2" s="85"/>
      <c r="F2" s="69" t="s">
        <v>25</v>
      </c>
    </row>
    <row r="3" spans="1:6" ht="27" customHeight="1" x14ac:dyDescent="0.35">
      <c r="A3" s="70">
        <f>Summary!A40</f>
        <v>39</v>
      </c>
      <c r="B3" s="10" t="str">
        <f>Summary!B40</f>
        <v>MWD10003</v>
      </c>
      <c r="C3" s="10">
        <f>Summary!D40</f>
        <v>0</v>
      </c>
      <c r="D3" s="88" t="str">
        <f>Summary!C40</f>
        <v>BED ELECTRICAL</v>
      </c>
      <c r="E3" s="88"/>
      <c r="F3" s="73">
        <f>Summary!K40</f>
        <v>0</v>
      </c>
    </row>
    <row r="4" spans="1:6" ht="37.15" customHeight="1" x14ac:dyDescent="0.35">
      <c r="A4" s="69" t="s">
        <v>27</v>
      </c>
      <c r="B4" s="85" t="s">
        <v>42</v>
      </c>
      <c r="C4" s="85"/>
      <c r="D4" s="69" t="s">
        <v>43</v>
      </c>
      <c r="E4" s="69" t="s">
        <v>23</v>
      </c>
      <c r="F4" s="69" t="s">
        <v>44</v>
      </c>
    </row>
    <row r="5" spans="1:6" ht="27" customHeight="1" x14ac:dyDescent="0.35">
      <c r="A5" s="44">
        <f>Summary!M40</f>
        <v>0</v>
      </c>
      <c r="B5" s="98">
        <f>Summary!G40</f>
        <v>0</v>
      </c>
      <c r="C5" s="88"/>
      <c r="D5" s="44">
        <f>Summary!P40</f>
        <v>0</v>
      </c>
      <c r="E5" s="73">
        <f>Summary!I40</f>
        <v>0</v>
      </c>
      <c r="F5" s="73">
        <f>Summary!J40</f>
        <v>0</v>
      </c>
    </row>
    <row r="6" spans="1:6" ht="24.75" customHeight="1" x14ac:dyDescent="0.35">
      <c r="A6" s="69" t="s">
        <v>45</v>
      </c>
      <c r="B6" s="69" t="s">
        <v>46</v>
      </c>
      <c r="C6" s="85" t="s">
        <v>47</v>
      </c>
      <c r="D6" s="85"/>
      <c r="E6" s="89" t="s">
        <v>31</v>
      </c>
      <c r="F6" s="90"/>
    </row>
    <row r="7" spans="1:6" ht="27" customHeight="1" x14ac:dyDescent="0.35">
      <c r="A7" s="43">
        <f>Summary!L40</f>
        <v>0</v>
      </c>
      <c r="B7" s="71">
        <f>Summary!N40</f>
        <v>0</v>
      </c>
      <c r="C7" s="98">
        <f>Summary!O40</f>
        <v>0</v>
      </c>
      <c r="D7" s="88"/>
      <c r="E7" s="91">
        <f>Summary!Q40</f>
        <v>0</v>
      </c>
      <c r="F7" s="92"/>
    </row>
    <row r="8" spans="1:6" ht="33.65" customHeight="1" x14ac:dyDescent="0.35">
      <c r="A8" s="85" t="s">
        <v>382</v>
      </c>
      <c r="B8" s="85"/>
      <c r="C8" s="37">
        <f>Summary!S40</f>
        <v>0</v>
      </c>
      <c r="D8" s="85" t="s">
        <v>34</v>
      </c>
      <c r="E8" s="85"/>
      <c r="F8" s="72">
        <f>Summary!T40</f>
        <v>0</v>
      </c>
    </row>
    <row r="9" spans="1:6" ht="38.25" customHeight="1" x14ac:dyDescent="0.35">
      <c r="A9" s="93" t="s">
        <v>32</v>
      </c>
      <c r="B9" s="94"/>
      <c r="C9" s="99">
        <f>Summary!R40</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x14ac:dyDescent="0.35">
      <c r="A12" s="39" t="s">
        <v>55</v>
      </c>
      <c r="B12" s="39" t="s">
        <v>2245</v>
      </c>
      <c r="C12" s="39" t="s">
        <v>394</v>
      </c>
      <c r="D12" s="39"/>
      <c r="E12" s="40"/>
      <c r="F12" s="40"/>
    </row>
    <row r="13" spans="1:6" x14ac:dyDescent="0.35">
      <c r="A13" s="41" t="s">
        <v>57</v>
      </c>
      <c r="B13" s="41" t="s">
        <v>2246</v>
      </c>
      <c r="C13" s="41" t="s">
        <v>394</v>
      </c>
      <c r="D13" s="41"/>
      <c r="E13" s="42"/>
      <c r="F13" s="42"/>
    </row>
    <row r="14" spans="1:6" x14ac:dyDescent="0.35">
      <c r="A14" s="39" t="s">
        <v>58</v>
      </c>
      <c r="B14" s="39" t="s">
        <v>2247</v>
      </c>
      <c r="C14" s="39" t="s">
        <v>394</v>
      </c>
      <c r="D14" s="39"/>
      <c r="E14" s="40"/>
      <c r="F14" s="40"/>
    </row>
    <row r="15" spans="1:6" x14ac:dyDescent="0.35">
      <c r="A15" s="41" t="s">
        <v>59</v>
      </c>
      <c r="B15" s="41" t="s">
        <v>2248</v>
      </c>
      <c r="C15" s="41" t="s">
        <v>394</v>
      </c>
      <c r="D15" s="41"/>
      <c r="E15" s="42"/>
      <c r="F15" s="42"/>
    </row>
    <row r="16" spans="1:6" ht="24" x14ac:dyDescent="0.35">
      <c r="A16" s="39" t="s">
        <v>60</v>
      </c>
      <c r="B16" s="39" t="s">
        <v>2249</v>
      </c>
      <c r="C16" s="39" t="s">
        <v>394</v>
      </c>
      <c r="D16" s="39"/>
      <c r="E16" s="40"/>
      <c r="F16" s="40"/>
    </row>
    <row r="17" spans="1:6" ht="36" x14ac:dyDescent="0.35">
      <c r="A17" s="41" t="s">
        <v>61</v>
      </c>
      <c r="B17" s="41" t="s">
        <v>2250</v>
      </c>
      <c r="C17" s="41" t="s">
        <v>394</v>
      </c>
      <c r="D17" s="41"/>
      <c r="E17" s="42"/>
      <c r="F17" s="42"/>
    </row>
    <row r="18" spans="1:6" ht="24" x14ac:dyDescent="0.35">
      <c r="A18" s="39" t="s">
        <v>63</v>
      </c>
      <c r="B18" s="39" t="s">
        <v>2251</v>
      </c>
      <c r="C18" s="39" t="s">
        <v>441</v>
      </c>
      <c r="D18" s="39"/>
      <c r="E18" s="40"/>
      <c r="F18" s="40"/>
    </row>
    <row r="19" spans="1:6" x14ac:dyDescent="0.35">
      <c r="A19" s="41" t="s">
        <v>64</v>
      </c>
      <c r="B19" s="41" t="s">
        <v>2252</v>
      </c>
      <c r="C19" s="41" t="s">
        <v>394</v>
      </c>
      <c r="D19" s="41"/>
      <c r="E19" s="42"/>
      <c r="F19" s="42"/>
    </row>
    <row r="20" spans="1:6" x14ac:dyDescent="0.35">
      <c r="A20" s="39" t="s">
        <v>65</v>
      </c>
      <c r="B20" s="39" t="s">
        <v>2253</v>
      </c>
      <c r="C20" s="39" t="s">
        <v>1243</v>
      </c>
      <c r="D20" s="39"/>
      <c r="E20" s="40"/>
      <c r="F20" s="40"/>
    </row>
    <row r="21" spans="1:6" ht="36" x14ac:dyDescent="0.35">
      <c r="A21" s="41" t="s">
        <v>66</v>
      </c>
      <c r="B21" s="41" t="s">
        <v>2254</v>
      </c>
      <c r="C21" s="41" t="s">
        <v>394</v>
      </c>
      <c r="D21" s="41"/>
      <c r="E21" s="42"/>
      <c r="F21" s="42"/>
    </row>
    <row r="22" spans="1:6" ht="36" x14ac:dyDescent="0.35">
      <c r="A22" s="39" t="s">
        <v>67</v>
      </c>
      <c r="B22" s="39" t="s">
        <v>2255</v>
      </c>
      <c r="C22" s="39" t="s">
        <v>394</v>
      </c>
      <c r="D22" s="39"/>
      <c r="E22" s="40"/>
      <c r="F22" s="40"/>
    </row>
    <row r="23" spans="1:6" ht="36" x14ac:dyDescent="0.35">
      <c r="A23" s="41" t="s">
        <v>68</v>
      </c>
      <c r="B23" s="41" t="s">
        <v>2256</v>
      </c>
      <c r="C23" s="41" t="s">
        <v>441</v>
      </c>
      <c r="D23" s="41"/>
      <c r="E23" s="42"/>
      <c r="F23" s="42"/>
    </row>
    <row r="24" spans="1:6" ht="24" x14ac:dyDescent="0.35">
      <c r="A24" s="39" t="s">
        <v>69</v>
      </c>
      <c r="B24" s="39" t="s">
        <v>2257</v>
      </c>
      <c r="C24" s="39" t="s">
        <v>394</v>
      </c>
      <c r="D24" s="39"/>
      <c r="E24" s="40"/>
      <c r="F24" s="40"/>
    </row>
    <row r="25" spans="1:6" ht="24" x14ac:dyDescent="0.35">
      <c r="A25" s="41" t="s">
        <v>70</v>
      </c>
      <c r="B25" s="41" t="s">
        <v>2258</v>
      </c>
      <c r="C25" s="41" t="s">
        <v>394</v>
      </c>
      <c r="D25" s="39"/>
      <c r="E25" s="40"/>
      <c r="F25" s="40"/>
    </row>
    <row r="26" spans="1:6" x14ac:dyDescent="0.35">
      <c r="A26" s="39" t="s">
        <v>71</v>
      </c>
      <c r="B26" s="39" t="s">
        <v>2259</v>
      </c>
      <c r="C26" s="39"/>
      <c r="D26" s="41"/>
      <c r="E26" s="42"/>
      <c r="F26" s="42"/>
    </row>
    <row r="27" spans="1:6" x14ac:dyDescent="0.35">
      <c r="A27" s="41" t="s">
        <v>72</v>
      </c>
      <c r="B27" s="41" t="s">
        <v>2260</v>
      </c>
      <c r="C27" s="41" t="s">
        <v>394</v>
      </c>
      <c r="D27" s="39"/>
      <c r="E27" s="40"/>
      <c r="F27" s="40"/>
    </row>
    <row r="28" spans="1:6" ht="24" x14ac:dyDescent="0.35">
      <c r="A28" s="39" t="s">
        <v>73</v>
      </c>
      <c r="B28" s="39" t="s">
        <v>2261</v>
      </c>
      <c r="C28" s="39" t="s">
        <v>394</v>
      </c>
      <c r="D28" s="41"/>
      <c r="E28" s="42"/>
      <c r="F28" s="42"/>
    </row>
    <row r="29" spans="1:6" x14ac:dyDescent="0.35">
      <c r="A29" s="41" t="s">
        <v>74</v>
      </c>
      <c r="B29" s="41" t="s">
        <v>2262</v>
      </c>
      <c r="C29" s="41" t="s">
        <v>441</v>
      </c>
      <c r="D29" s="39"/>
      <c r="E29" s="40"/>
      <c r="F29" s="40"/>
    </row>
    <row r="30" spans="1:6" ht="24" x14ac:dyDescent="0.35">
      <c r="A30" s="39" t="s">
        <v>75</v>
      </c>
      <c r="B30" s="39" t="s">
        <v>2263</v>
      </c>
      <c r="C30" s="39" t="s">
        <v>394</v>
      </c>
      <c r="D30" s="41"/>
      <c r="E30" s="42"/>
      <c r="F30" s="42"/>
    </row>
    <row r="31" spans="1:6" x14ac:dyDescent="0.35">
      <c r="A31" s="41" t="s">
        <v>76</v>
      </c>
      <c r="B31" s="41" t="s">
        <v>2264</v>
      </c>
      <c r="C31" s="41"/>
      <c r="D31" s="39"/>
      <c r="E31" s="40"/>
      <c r="F31" s="40"/>
    </row>
    <row r="32" spans="1:6" ht="24" x14ac:dyDescent="0.35">
      <c r="A32" s="39" t="s">
        <v>77</v>
      </c>
      <c r="B32" s="39" t="s">
        <v>2265</v>
      </c>
      <c r="C32" s="39" t="s">
        <v>115</v>
      </c>
      <c r="D32" s="41"/>
      <c r="E32" s="42"/>
      <c r="F32" s="42"/>
    </row>
    <row r="33" spans="1:6" ht="24" x14ac:dyDescent="0.35">
      <c r="A33" s="41" t="s">
        <v>78</v>
      </c>
      <c r="B33" s="41" t="s">
        <v>2266</v>
      </c>
      <c r="C33" s="41" t="s">
        <v>441</v>
      </c>
      <c r="D33" s="39"/>
      <c r="E33" s="40"/>
      <c r="F33" s="40"/>
    </row>
    <row r="34" spans="1:6" x14ac:dyDescent="0.35">
      <c r="A34" s="39" t="s">
        <v>79</v>
      </c>
      <c r="B34" s="39" t="s">
        <v>2267</v>
      </c>
      <c r="C34" s="39"/>
      <c r="D34" s="41"/>
      <c r="E34" s="42"/>
      <c r="F34" s="42"/>
    </row>
    <row r="35" spans="1:6" ht="24" x14ac:dyDescent="0.35">
      <c r="A35" s="41" t="s">
        <v>80</v>
      </c>
      <c r="B35" s="41" t="s">
        <v>2268</v>
      </c>
      <c r="C35" s="41" t="s">
        <v>394</v>
      </c>
      <c r="D35" s="39"/>
      <c r="E35" s="40"/>
      <c r="F35" s="40"/>
    </row>
    <row r="36" spans="1:6" x14ac:dyDescent="0.35">
      <c r="A36" s="39" t="s">
        <v>81</v>
      </c>
      <c r="B36" s="39" t="s">
        <v>2269</v>
      </c>
      <c r="C36" s="39" t="s">
        <v>394</v>
      </c>
      <c r="D36" s="41"/>
      <c r="E36" s="42"/>
      <c r="F36" s="42"/>
    </row>
    <row r="37" spans="1:6" x14ac:dyDescent="0.35">
      <c r="A37" s="41" t="s">
        <v>82</v>
      </c>
      <c r="B37" s="41" t="s">
        <v>2270</v>
      </c>
      <c r="C37" s="41"/>
      <c r="D37" s="39"/>
      <c r="E37" s="40"/>
      <c r="F37" s="40"/>
    </row>
    <row r="38" spans="1:6" ht="24" x14ac:dyDescent="0.35">
      <c r="A38" s="39" t="s">
        <v>83</v>
      </c>
      <c r="B38" s="39" t="s">
        <v>2271</v>
      </c>
      <c r="C38" s="39" t="s">
        <v>115</v>
      </c>
      <c r="D38" s="41"/>
      <c r="E38" s="42"/>
      <c r="F38" s="42"/>
    </row>
    <row r="39" spans="1:6" ht="24" x14ac:dyDescent="0.35">
      <c r="A39" s="41" t="s">
        <v>84</v>
      </c>
      <c r="B39" s="41" t="s">
        <v>2272</v>
      </c>
      <c r="C39" s="41" t="s">
        <v>394</v>
      </c>
      <c r="D39" s="39"/>
      <c r="E39" s="40"/>
      <c r="F39" s="40"/>
    </row>
    <row r="40" spans="1:6" x14ac:dyDescent="0.35">
      <c r="A40" s="39" t="s">
        <v>85</v>
      </c>
      <c r="B40" s="39" t="s">
        <v>2273</v>
      </c>
      <c r="C40" s="39" t="s">
        <v>394</v>
      </c>
      <c r="D40" s="41"/>
      <c r="E40" s="42"/>
      <c r="F40" s="42"/>
    </row>
    <row r="41" spans="1:6" x14ac:dyDescent="0.35">
      <c r="A41" s="41" t="s">
        <v>86</v>
      </c>
      <c r="B41" s="41" t="s">
        <v>2274</v>
      </c>
      <c r="C41" s="41" t="s">
        <v>394</v>
      </c>
      <c r="D41" s="39"/>
      <c r="E41" s="40"/>
      <c r="F41" s="40"/>
    </row>
    <row r="42" spans="1:6" ht="24" x14ac:dyDescent="0.35">
      <c r="A42" s="39" t="s">
        <v>87</v>
      </c>
      <c r="B42" s="39" t="s">
        <v>2275</v>
      </c>
      <c r="C42" s="39" t="s">
        <v>441</v>
      </c>
      <c r="D42" s="41"/>
      <c r="E42" s="42"/>
      <c r="F42" s="42"/>
    </row>
    <row r="43" spans="1:6" x14ac:dyDescent="0.35">
      <c r="A43" s="41" t="s">
        <v>88</v>
      </c>
      <c r="B43" s="41" t="s">
        <v>2276</v>
      </c>
      <c r="C43" s="41" t="s">
        <v>394</v>
      </c>
      <c r="D43" s="39"/>
      <c r="E43" s="40"/>
      <c r="F43" s="40"/>
    </row>
    <row r="44" spans="1:6" x14ac:dyDescent="0.35">
      <c r="A44" s="39" t="s">
        <v>89</v>
      </c>
      <c r="B44" s="39" t="s">
        <v>2277</v>
      </c>
      <c r="C44" s="39" t="s">
        <v>394</v>
      </c>
      <c r="D44" s="41"/>
      <c r="E44" s="42"/>
      <c r="F44" s="42"/>
    </row>
    <row r="45" spans="1:6" x14ac:dyDescent="0.35">
      <c r="A45" s="41" t="s">
        <v>90</v>
      </c>
      <c r="B45" s="41" t="s">
        <v>2278</v>
      </c>
      <c r="C45" s="41" t="s">
        <v>441</v>
      </c>
      <c r="D45" s="39"/>
      <c r="E45" s="40"/>
      <c r="F45" s="40"/>
    </row>
    <row r="46" spans="1:6" x14ac:dyDescent="0.35">
      <c r="A46" s="39" t="s">
        <v>91</v>
      </c>
      <c r="B46" s="39" t="s">
        <v>2279</v>
      </c>
      <c r="C46" s="39" t="s">
        <v>394</v>
      </c>
      <c r="D46" s="39"/>
      <c r="E46" s="40"/>
      <c r="F46" s="40"/>
    </row>
    <row r="47" spans="1:6" ht="24" x14ac:dyDescent="0.35">
      <c r="A47" s="41" t="s">
        <v>92</v>
      </c>
      <c r="B47" s="41" t="s">
        <v>2280</v>
      </c>
      <c r="C47" s="41" t="s">
        <v>394</v>
      </c>
      <c r="D47" s="41"/>
      <c r="E47" s="42"/>
      <c r="F47" s="42"/>
    </row>
    <row r="48" spans="1:6" ht="24" x14ac:dyDescent="0.35">
      <c r="A48" s="39" t="s">
        <v>93</v>
      </c>
      <c r="B48" s="39" t="s">
        <v>2281</v>
      </c>
      <c r="C48" s="39" t="s">
        <v>394</v>
      </c>
      <c r="D48" s="39"/>
      <c r="E48" s="40"/>
      <c r="F48" s="40"/>
    </row>
    <row r="49" spans="1:6" ht="24" x14ac:dyDescent="0.35">
      <c r="A49" s="41" t="s">
        <v>94</v>
      </c>
      <c r="B49" s="41" t="s">
        <v>2282</v>
      </c>
      <c r="C49" s="41" t="s">
        <v>394</v>
      </c>
      <c r="D49" s="41"/>
      <c r="E49" s="42"/>
      <c r="F49" s="42"/>
    </row>
    <row r="50" spans="1:6" ht="48" x14ac:dyDescent="0.35">
      <c r="A50" s="39" t="s">
        <v>95</v>
      </c>
      <c r="B50" s="39" t="s">
        <v>2283</v>
      </c>
      <c r="C50" s="39" t="s">
        <v>394</v>
      </c>
      <c r="D50" s="39"/>
      <c r="E50" s="40"/>
      <c r="F50" s="40"/>
    </row>
    <row r="51" spans="1:6" ht="60" x14ac:dyDescent="0.35">
      <c r="A51" s="41" t="s">
        <v>96</v>
      </c>
      <c r="B51" s="41" t="s">
        <v>2284</v>
      </c>
      <c r="C51" s="41" t="s">
        <v>394</v>
      </c>
      <c r="D51" s="41"/>
      <c r="E51" s="42"/>
      <c r="F51" s="42"/>
    </row>
    <row r="52" spans="1:6" ht="48" x14ac:dyDescent="0.35">
      <c r="A52" s="39" t="s">
        <v>97</v>
      </c>
      <c r="B52" s="39" t="s">
        <v>2285</v>
      </c>
      <c r="C52" s="39" t="s">
        <v>394</v>
      </c>
      <c r="D52" s="39"/>
      <c r="E52" s="40"/>
      <c r="F52" s="40"/>
    </row>
    <row r="53" spans="1:6" ht="24" x14ac:dyDescent="0.35">
      <c r="A53" s="41" t="s">
        <v>98</v>
      </c>
      <c r="B53" s="41" t="s">
        <v>2286</v>
      </c>
      <c r="C53" s="41" t="s">
        <v>394</v>
      </c>
      <c r="D53" s="41"/>
      <c r="E53" s="42"/>
      <c r="F53" s="42"/>
    </row>
    <row r="54" spans="1:6" x14ac:dyDescent="0.35">
      <c r="A54" s="39" t="s">
        <v>99</v>
      </c>
      <c r="B54" s="39" t="s">
        <v>2287</v>
      </c>
      <c r="C54" s="39" t="s">
        <v>394</v>
      </c>
      <c r="D54" s="39"/>
      <c r="E54" s="40"/>
      <c r="F54" s="40"/>
    </row>
    <row r="55" spans="1:6" x14ac:dyDescent="0.35">
      <c r="A55" s="41" t="s">
        <v>100</v>
      </c>
      <c r="B55" s="41" t="s">
        <v>2288</v>
      </c>
      <c r="C55" s="41" t="s">
        <v>441</v>
      </c>
      <c r="D55" s="41"/>
      <c r="E55" s="42"/>
      <c r="F55" s="42"/>
    </row>
    <row r="56" spans="1:6" x14ac:dyDescent="0.35">
      <c r="A56" s="39" t="s">
        <v>101</v>
      </c>
      <c r="B56" s="39" t="s">
        <v>2289</v>
      </c>
      <c r="C56" s="39" t="s">
        <v>394</v>
      </c>
      <c r="D56" s="39"/>
      <c r="E56" s="40"/>
      <c r="F56" s="40"/>
    </row>
    <row r="57" spans="1:6" ht="36" x14ac:dyDescent="0.35">
      <c r="A57" s="41" t="s">
        <v>102</v>
      </c>
      <c r="B57" s="41" t="s">
        <v>2290</v>
      </c>
      <c r="C57" s="41" t="s">
        <v>394</v>
      </c>
      <c r="D57" s="41"/>
      <c r="E57" s="42"/>
      <c r="F57" s="42"/>
    </row>
    <row r="58" spans="1:6" x14ac:dyDescent="0.35">
      <c r="A58" s="39" t="s">
        <v>103</v>
      </c>
      <c r="B58" s="39" t="s">
        <v>2291</v>
      </c>
      <c r="C58" s="39" t="s">
        <v>394</v>
      </c>
      <c r="D58" s="39"/>
      <c r="E58" s="40"/>
      <c r="F58" s="40"/>
    </row>
    <row r="59" spans="1:6" ht="24" x14ac:dyDescent="0.35">
      <c r="A59" s="41" t="s">
        <v>104</v>
      </c>
      <c r="B59" s="41" t="s">
        <v>2292</v>
      </c>
      <c r="C59" s="41" t="s">
        <v>394</v>
      </c>
      <c r="D59" s="41"/>
      <c r="E59" s="42"/>
      <c r="F59" s="42"/>
    </row>
    <row r="60" spans="1:6" x14ac:dyDescent="0.35">
      <c r="A60" s="39" t="s">
        <v>105</v>
      </c>
      <c r="B60" s="39" t="s">
        <v>1483</v>
      </c>
      <c r="C60" s="39" t="s">
        <v>394</v>
      </c>
      <c r="D60" s="39"/>
      <c r="E60" s="40"/>
      <c r="F60" s="40"/>
    </row>
    <row r="61" spans="1:6" x14ac:dyDescent="0.35">
      <c r="A61" s="75"/>
      <c r="B61" s="75"/>
      <c r="C61" s="75"/>
      <c r="D61" s="75"/>
      <c r="E61" s="76"/>
      <c r="F61" s="76"/>
    </row>
    <row r="62" spans="1:6" x14ac:dyDescent="0.35">
      <c r="A62" s="84" t="s">
        <v>133</v>
      </c>
      <c r="B62" s="84"/>
      <c r="C62" s="84"/>
      <c r="D62" s="84"/>
      <c r="E62" s="84" t="s">
        <v>134</v>
      </c>
      <c r="F62" s="84"/>
    </row>
  </sheetData>
  <sheetProtection algorithmName="SHA-512" hashValue="BnRJjRIZ2dq7VOFUrxnWxRCME0P5zQRtuhxhvZOAhoF/7BP5Mm9COP9njrYrQuBKRuyjqDWK54lJBzUTyNDEsQ==" saltValue="UeaADHoP6mEK/vM/QX26+w==" spinCount="100000" sheet="1" objects="1" scenarios="1"/>
  <mergeCells count="16">
    <mergeCell ref="A62:D62"/>
    <mergeCell ref="E62:F62"/>
    <mergeCell ref="A10:F10"/>
    <mergeCell ref="C7:D7"/>
    <mergeCell ref="E7:F7"/>
    <mergeCell ref="A8:B8"/>
    <mergeCell ref="D8:E8"/>
    <mergeCell ref="A9:B9"/>
    <mergeCell ref="C9:F9"/>
    <mergeCell ref="C6:D6"/>
    <mergeCell ref="E6:F6"/>
    <mergeCell ref="A1:F1"/>
    <mergeCell ref="D2:E2"/>
    <mergeCell ref="D3:E3"/>
    <mergeCell ref="B4:C4"/>
    <mergeCell ref="B5:C5"/>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033CD-0447-4D4D-A7CD-F60B59F9456B}">
  <dimension ref="A1:F66"/>
  <sheetViews>
    <sheetView workbookViewId="0">
      <selection activeCell="A10" sqref="A10:F10"/>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69" t="s">
        <v>16</v>
      </c>
      <c r="B2" s="69" t="s">
        <v>17</v>
      </c>
      <c r="C2" s="69" t="s">
        <v>19</v>
      </c>
      <c r="D2" s="85" t="s">
        <v>18</v>
      </c>
      <c r="E2" s="85"/>
      <c r="F2" s="69" t="s">
        <v>25</v>
      </c>
    </row>
    <row r="3" spans="1:6" ht="27" customHeight="1" x14ac:dyDescent="0.35">
      <c r="A3" s="70">
        <f>Summary!A41</f>
        <v>40</v>
      </c>
      <c r="B3" s="10" t="str">
        <f>Summary!B41</f>
        <v>MWD10006</v>
      </c>
      <c r="C3" s="10">
        <f>Summary!D41</f>
        <v>0</v>
      </c>
      <c r="D3" s="88" t="str">
        <f>Summary!C41</f>
        <v>BED INTENSIVE CARE</v>
      </c>
      <c r="E3" s="88"/>
      <c r="F3" s="73">
        <f>Summary!K41</f>
        <v>0</v>
      </c>
    </row>
    <row r="4" spans="1:6" ht="37.15" customHeight="1" x14ac:dyDescent="0.35">
      <c r="A4" s="69" t="s">
        <v>27</v>
      </c>
      <c r="B4" s="85" t="s">
        <v>42</v>
      </c>
      <c r="C4" s="85"/>
      <c r="D4" s="69" t="s">
        <v>43</v>
      </c>
      <c r="E4" s="69" t="s">
        <v>23</v>
      </c>
      <c r="F4" s="69" t="s">
        <v>44</v>
      </c>
    </row>
    <row r="5" spans="1:6" ht="27" customHeight="1" x14ac:dyDescent="0.35">
      <c r="A5" s="44">
        <f>Summary!M41</f>
        <v>0</v>
      </c>
      <c r="B5" s="98">
        <f>Summary!G41</f>
        <v>0</v>
      </c>
      <c r="C5" s="88"/>
      <c r="D5" s="44">
        <f>Summary!P41</f>
        <v>0</v>
      </c>
      <c r="E5" s="73">
        <f>Summary!I41</f>
        <v>0</v>
      </c>
      <c r="F5" s="73">
        <f>Summary!J41</f>
        <v>0</v>
      </c>
    </row>
    <row r="6" spans="1:6" ht="24.75" customHeight="1" x14ac:dyDescent="0.35">
      <c r="A6" s="69" t="s">
        <v>45</v>
      </c>
      <c r="B6" s="69" t="s">
        <v>46</v>
      </c>
      <c r="C6" s="85" t="s">
        <v>47</v>
      </c>
      <c r="D6" s="85"/>
      <c r="E6" s="89" t="s">
        <v>31</v>
      </c>
      <c r="F6" s="90"/>
    </row>
    <row r="7" spans="1:6" ht="27" customHeight="1" x14ac:dyDescent="0.35">
      <c r="A7" s="43">
        <f>Summary!L41</f>
        <v>0</v>
      </c>
      <c r="B7" s="71">
        <f>Summary!N41</f>
        <v>0</v>
      </c>
      <c r="C7" s="98">
        <f>Summary!O41</f>
        <v>0</v>
      </c>
      <c r="D7" s="88"/>
      <c r="E7" s="91">
        <f>Summary!Q41</f>
        <v>0</v>
      </c>
      <c r="F7" s="92"/>
    </row>
    <row r="8" spans="1:6" ht="33.65" customHeight="1" x14ac:dyDescent="0.35">
      <c r="A8" s="85" t="s">
        <v>383</v>
      </c>
      <c r="B8" s="85"/>
      <c r="C8" s="37">
        <f>Summary!S41</f>
        <v>0</v>
      </c>
      <c r="D8" s="85" t="s">
        <v>34</v>
      </c>
      <c r="E8" s="85"/>
      <c r="F8" s="72">
        <f>Summary!T41</f>
        <v>0</v>
      </c>
    </row>
    <row r="9" spans="1:6" ht="38.25" customHeight="1" x14ac:dyDescent="0.35">
      <c r="A9" s="93" t="s">
        <v>32</v>
      </c>
      <c r="B9" s="94"/>
      <c r="C9" s="99">
        <f>Summary!R41</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ht="24" x14ac:dyDescent="0.35">
      <c r="A12" s="39" t="s">
        <v>55</v>
      </c>
      <c r="B12" s="39" t="s">
        <v>156</v>
      </c>
      <c r="C12" s="39" t="s">
        <v>826</v>
      </c>
      <c r="D12" s="39"/>
      <c r="E12" s="40"/>
      <c r="F12" s="40"/>
    </row>
    <row r="13" spans="1:6" x14ac:dyDescent="0.35">
      <c r="A13" s="41" t="s">
        <v>57</v>
      </c>
      <c r="B13" s="41" t="s">
        <v>171</v>
      </c>
      <c r="C13" s="41" t="s">
        <v>56</v>
      </c>
      <c r="D13" s="41"/>
      <c r="E13" s="42"/>
      <c r="F13" s="42"/>
    </row>
    <row r="14" spans="1:6" x14ac:dyDescent="0.35">
      <c r="A14" s="39" t="s">
        <v>58</v>
      </c>
      <c r="B14" s="39" t="s">
        <v>534</v>
      </c>
      <c r="C14" s="39" t="s">
        <v>457</v>
      </c>
      <c r="D14" s="39"/>
      <c r="E14" s="40"/>
      <c r="F14" s="40"/>
    </row>
    <row r="15" spans="1:6" ht="84" x14ac:dyDescent="0.35">
      <c r="A15" s="41" t="s">
        <v>59</v>
      </c>
      <c r="B15" s="41" t="s">
        <v>827</v>
      </c>
      <c r="C15" s="41" t="s">
        <v>828</v>
      </c>
      <c r="D15" s="41"/>
      <c r="E15" s="42"/>
      <c r="F15" s="42"/>
    </row>
    <row r="16" spans="1:6" x14ac:dyDescent="0.35">
      <c r="A16" s="39" t="s">
        <v>60</v>
      </c>
      <c r="B16" s="39" t="s">
        <v>172</v>
      </c>
      <c r="C16" s="39" t="s">
        <v>56</v>
      </c>
      <c r="D16" s="39"/>
      <c r="E16" s="40"/>
      <c r="F16" s="40"/>
    </row>
    <row r="17" spans="1:6" x14ac:dyDescent="0.35">
      <c r="A17" s="41" t="s">
        <v>61</v>
      </c>
      <c r="B17" s="41" t="s">
        <v>829</v>
      </c>
      <c r="C17" s="41" t="s">
        <v>56</v>
      </c>
      <c r="D17" s="41"/>
      <c r="E17" s="42"/>
      <c r="F17" s="42"/>
    </row>
    <row r="18" spans="1:6" x14ac:dyDescent="0.35">
      <c r="A18" s="39" t="s">
        <v>63</v>
      </c>
      <c r="B18" s="39" t="s">
        <v>830</v>
      </c>
      <c r="C18" s="39" t="s">
        <v>56</v>
      </c>
      <c r="D18" s="39"/>
      <c r="E18" s="40"/>
      <c r="F18" s="40"/>
    </row>
    <row r="19" spans="1:6" x14ac:dyDescent="0.35">
      <c r="A19" s="41" t="s">
        <v>64</v>
      </c>
      <c r="B19" s="41" t="s">
        <v>173</v>
      </c>
      <c r="C19" s="41" t="s">
        <v>831</v>
      </c>
      <c r="D19" s="41"/>
      <c r="E19" s="42"/>
      <c r="F19" s="42"/>
    </row>
    <row r="20" spans="1:6" x14ac:dyDescent="0.35">
      <c r="A20" s="39" t="s">
        <v>65</v>
      </c>
      <c r="B20" s="39" t="s">
        <v>832</v>
      </c>
      <c r="C20" s="39" t="s">
        <v>56</v>
      </c>
      <c r="D20" s="39"/>
      <c r="E20" s="40"/>
      <c r="F20" s="40"/>
    </row>
    <row r="21" spans="1:6" ht="48" x14ac:dyDescent="0.35">
      <c r="A21" s="41" t="s">
        <v>66</v>
      </c>
      <c r="B21" s="41" t="s">
        <v>833</v>
      </c>
      <c r="C21" s="41" t="s">
        <v>56</v>
      </c>
      <c r="D21" s="41"/>
      <c r="E21" s="42"/>
      <c r="F21" s="42"/>
    </row>
    <row r="22" spans="1:6" x14ac:dyDescent="0.35">
      <c r="A22" s="39" t="s">
        <v>67</v>
      </c>
      <c r="B22" s="39" t="s">
        <v>174</v>
      </c>
      <c r="C22" s="39" t="s">
        <v>56</v>
      </c>
      <c r="D22" s="39"/>
      <c r="E22" s="40"/>
      <c r="F22" s="40"/>
    </row>
    <row r="23" spans="1:6" ht="36" x14ac:dyDescent="0.35">
      <c r="A23" s="41" t="s">
        <v>68</v>
      </c>
      <c r="B23" s="41" t="s">
        <v>175</v>
      </c>
      <c r="C23" s="41" t="s">
        <v>834</v>
      </c>
      <c r="D23" s="41"/>
      <c r="E23" s="42"/>
      <c r="F23" s="42"/>
    </row>
    <row r="24" spans="1:6" ht="60" x14ac:dyDescent="0.35">
      <c r="A24" s="39" t="s">
        <v>69</v>
      </c>
      <c r="B24" s="39" t="s">
        <v>176</v>
      </c>
      <c r="C24" s="39" t="s">
        <v>835</v>
      </c>
      <c r="D24" s="39"/>
      <c r="E24" s="40"/>
      <c r="F24" s="40"/>
    </row>
    <row r="25" spans="1:6" x14ac:dyDescent="0.35">
      <c r="A25" s="41" t="s">
        <v>70</v>
      </c>
      <c r="B25" s="41" t="s">
        <v>177</v>
      </c>
      <c r="C25" s="41" t="s">
        <v>56</v>
      </c>
      <c r="D25" s="41"/>
      <c r="E25" s="42"/>
      <c r="F25" s="42"/>
    </row>
    <row r="26" spans="1:6" ht="24" x14ac:dyDescent="0.35">
      <c r="A26" s="39" t="s">
        <v>71</v>
      </c>
      <c r="B26" s="39" t="s">
        <v>836</v>
      </c>
      <c r="C26" s="39" t="s">
        <v>837</v>
      </c>
      <c r="D26" s="39"/>
      <c r="E26" s="40"/>
      <c r="F26" s="40"/>
    </row>
    <row r="27" spans="1:6" x14ac:dyDescent="0.35">
      <c r="A27" s="41" t="s">
        <v>72</v>
      </c>
      <c r="B27" s="41" t="s">
        <v>178</v>
      </c>
      <c r="C27" s="41" t="s">
        <v>457</v>
      </c>
      <c r="D27" s="41"/>
      <c r="E27" s="42"/>
      <c r="F27" s="42"/>
    </row>
    <row r="28" spans="1:6" x14ac:dyDescent="0.35">
      <c r="A28" s="39" t="s">
        <v>73</v>
      </c>
      <c r="B28" s="39" t="s">
        <v>179</v>
      </c>
      <c r="C28" s="39" t="s">
        <v>56</v>
      </c>
      <c r="D28" s="39"/>
      <c r="E28" s="40"/>
      <c r="F28" s="40"/>
    </row>
    <row r="29" spans="1:6" ht="24" x14ac:dyDescent="0.35">
      <c r="A29" s="41" t="s">
        <v>74</v>
      </c>
      <c r="B29" s="41" t="s">
        <v>180</v>
      </c>
      <c r="C29" s="41" t="s">
        <v>56</v>
      </c>
      <c r="D29" s="41"/>
      <c r="E29" s="42"/>
      <c r="F29" s="42"/>
    </row>
    <row r="30" spans="1:6" ht="24" x14ac:dyDescent="0.35">
      <c r="A30" s="39" t="s">
        <v>75</v>
      </c>
      <c r="B30" s="39" t="s">
        <v>181</v>
      </c>
      <c r="C30" s="39" t="s">
        <v>838</v>
      </c>
      <c r="D30" s="39"/>
      <c r="E30" s="40"/>
      <c r="F30" s="40"/>
    </row>
    <row r="31" spans="1:6" x14ac:dyDescent="0.35">
      <c r="A31" s="41" t="s">
        <v>76</v>
      </c>
      <c r="B31" s="41" t="s">
        <v>182</v>
      </c>
      <c r="C31" s="41" t="s">
        <v>56</v>
      </c>
      <c r="D31" s="41"/>
      <c r="E31" s="42"/>
      <c r="F31" s="42"/>
    </row>
    <row r="32" spans="1:6" x14ac:dyDescent="0.35">
      <c r="A32" s="39" t="s">
        <v>77</v>
      </c>
      <c r="B32" s="39" t="s">
        <v>839</v>
      </c>
      <c r="C32" s="39" t="s">
        <v>840</v>
      </c>
      <c r="D32" s="39"/>
      <c r="E32" s="40"/>
      <c r="F32" s="40"/>
    </row>
    <row r="33" spans="1:6" x14ac:dyDescent="0.35">
      <c r="A33" s="41" t="s">
        <v>78</v>
      </c>
      <c r="B33" s="41" t="s">
        <v>183</v>
      </c>
      <c r="C33" s="41"/>
      <c r="D33" s="41"/>
      <c r="E33" s="42"/>
      <c r="F33" s="42"/>
    </row>
    <row r="34" spans="1:6" ht="24" x14ac:dyDescent="0.35">
      <c r="A34" s="39" t="s">
        <v>79</v>
      </c>
      <c r="B34" s="39" t="s">
        <v>841</v>
      </c>
      <c r="C34" s="39" t="s">
        <v>842</v>
      </c>
      <c r="D34" s="39"/>
      <c r="E34" s="40"/>
      <c r="F34" s="40"/>
    </row>
    <row r="35" spans="1:6" ht="24" x14ac:dyDescent="0.35">
      <c r="A35" s="41" t="s">
        <v>80</v>
      </c>
      <c r="B35" s="41" t="s">
        <v>843</v>
      </c>
      <c r="C35" s="41" t="s">
        <v>844</v>
      </c>
      <c r="D35" s="41"/>
      <c r="E35" s="42"/>
      <c r="F35" s="42"/>
    </row>
    <row r="36" spans="1:6" x14ac:dyDescent="0.35">
      <c r="A36" s="39" t="s">
        <v>81</v>
      </c>
      <c r="B36" s="39" t="s">
        <v>184</v>
      </c>
      <c r="C36" s="39"/>
      <c r="D36" s="39"/>
      <c r="E36" s="40"/>
      <c r="F36" s="40"/>
    </row>
    <row r="37" spans="1:6" x14ac:dyDescent="0.35">
      <c r="A37" s="41" t="s">
        <v>82</v>
      </c>
      <c r="B37" s="41" t="s">
        <v>845</v>
      </c>
      <c r="C37" s="41" t="s">
        <v>846</v>
      </c>
      <c r="D37" s="41"/>
      <c r="E37" s="42"/>
      <c r="F37" s="42"/>
    </row>
    <row r="38" spans="1:6" x14ac:dyDescent="0.35">
      <c r="A38" s="39" t="s">
        <v>83</v>
      </c>
      <c r="B38" s="39" t="s">
        <v>185</v>
      </c>
      <c r="C38" s="39"/>
      <c r="D38" s="39"/>
      <c r="E38" s="40"/>
      <c r="F38" s="40"/>
    </row>
    <row r="39" spans="1:6" ht="24" x14ac:dyDescent="0.35">
      <c r="A39" s="41" t="s">
        <v>84</v>
      </c>
      <c r="B39" s="41" t="s">
        <v>847</v>
      </c>
      <c r="C39" s="41" t="s">
        <v>848</v>
      </c>
      <c r="D39" s="41"/>
      <c r="E39" s="42"/>
      <c r="F39" s="42"/>
    </row>
    <row r="40" spans="1:6" ht="24" x14ac:dyDescent="0.35">
      <c r="A40" s="39" t="s">
        <v>85</v>
      </c>
      <c r="B40" s="39" t="s">
        <v>159</v>
      </c>
      <c r="C40" s="39" t="s">
        <v>849</v>
      </c>
      <c r="D40" s="39"/>
      <c r="E40" s="40"/>
      <c r="F40" s="40"/>
    </row>
    <row r="41" spans="1:6" x14ac:dyDescent="0.35">
      <c r="A41" s="41" t="s">
        <v>86</v>
      </c>
      <c r="B41" s="41" t="s">
        <v>186</v>
      </c>
      <c r="C41" s="41" t="s">
        <v>56</v>
      </c>
      <c r="D41" s="41"/>
      <c r="E41" s="42"/>
      <c r="F41" s="42"/>
    </row>
    <row r="42" spans="1:6" ht="24" x14ac:dyDescent="0.35">
      <c r="A42" s="39" t="s">
        <v>87</v>
      </c>
      <c r="B42" s="39" t="s">
        <v>187</v>
      </c>
      <c r="C42" s="39" t="s">
        <v>850</v>
      </c>
      <c r="D42" s="39"/>
      <c r="E42" s="40"/>
      <c r="F42" s="40"/>
    </row>
    <row r="43" spans="1:6" ht="24" x14ac:dyDescent="0.35">
      <c r="A43" s="41" t="s">
        <v>88</v>
      </c>
      <c r="B43" s="41" t="s">
        <v>188</v>
      </c>
      <c r="C43" s="41" t="s">
        <v>56</v>
      </c>
      <c r="D43" s="41"/>
      <c r="E43" s="42"/>
      <c r="F43" s="42"/>
    </row>
    <row r="44" spans="1:6" ht="24" x14ac:dyDescent="0.35">
      <c r="A44" s="39" t="s">
        <v>89</v>
      </c>
      <c r="B44" s="39" t="s">
        <v>189</v>
      </c>
      <c r="C44" s="39" t="s">
        <v>190</v>
      </c>
      <c r="D44" s="39"/>
      <c r="E44" s="40"/>
      <c r="F44" s="40"/>
    </row>
    <row r="45" spans="1:6" ht="48" x14ac:dyDescent="0.35">
      <c r="A45" s="41" t="s">
        <v>90</v>
      </c>
      <c r="B45" s="41" t="s">
        <v>851</v>
      </c>
      <c r="C45" s="41" t="s">
        <v>56</v>
      </c>
      <c r="D45" s="41"/>
      <c r="E45" s="42"/>
      <c r="F45" s="42"/>
    </row>
    <row r="46" spans="1:6" x14ac:dyDescent="0.35">
      <c r="A46" s="39" t="s">
        <v>91</v>
      </c>
      <c r="B46" s="39" t="s">
        <v>852</v>
      </c>
      <c r="C46" s="39" t="s">
        <v>853</v>
      </c>
      <c r="D46" s="39"/>
      <c r="E46" s="40"/>
      <c r="F46" s="40"/>
    </row>
    <row r="47" spans="1:6" ht="24" x14ac:dyDescent="0.35">
      <c r="A47" s="41" t="s">
        <v>92</v>
      </c>
      <c r="B47" s="41" t="s">
        <v>854</v>
      </c>
      <c r="C47" s="41" t="s">
        <v>62</v>
      </c>
      <c r="D47" s="41"/>
      <c r="E47" s="42"/>
      <c r="F47" s="42"/>
    </row>
    <row r="48" spans="1:6" x14ac:dyDescent="0.35">
      <c r="A48" s="39" t="s">
        <v>93</v>
      </c>
      <c r="B48" s="39" t="s">
        <v>855</v>
      </c>
      <c r="C48" s="39" t="s">
        <v>56</v>
      </c>
      <c r="D48" s="39"/>
      <c r="E48" s="40"/>
      <c r="F48" s="40"/>
    </row>
    <row r="49" spans="1:6" x14ac:dyDescent="0.35">
      <c r="A49" s="41" t="s">
        <v>94</v>
      </c>
      <c r="B49" s="41" t="s">
        <v>856</v>
      </c>
      <c r="C49" s="41" t="s">
        <v>857</v>
      </c>
      <c r="D49" s="41"/>
      <c r="E49" s="42"/>
      <c r="F49" s="42"/>
    </row>
    <row r="50" spans="1:6" x14ac:dyDescent="0.35">
      <c r="A50" s="39" t="s">
        <v>95</v>
      </c>
      <c r="B50" s="39" t="s">
        <v>858</v>
      </c>
      <c r="C50" s="39" t="s">
        <v>859</v>
      </c>
      <c r="D50" s="39"/>
      <c r="E50" s="40"/>
      <c r="F50" s="40"/>
    </row>
    <row r="51" spans="1:6" x14ac:dyDescent="0.35">
      <c r="A51" s="41" t="s">
        <v>96</v>
      </c>
      <c r="B51" s="41" t="s">
        <v>191</v>
      </c>
      <c r="C51" s="41" t="s">
        <v>56</v>
      </c>
      <c r="D51" s="41"/>
      <c r="E51" s="42"/>
      <c r="F51" s="42"/>
    </row>
    <row r="52" spans="1:6" x14ac:dyDescent="0.35">
      <c r="A52" s="39" t="s">
        <v>97</v>
      </c>
      <c r="B52" s="39" t="s">
        <v>860</v>
      </c>
      <c r="C52" s="39" t="s">
        <v>56</v>
      </c>
      <c r="D52" s="39"/>
      <c r="E52" s="40"/>
      <c r="F52" s="40"/>
    </row>
    <row r="53" spans="1:6" x14ac:dyDescent="0.35">
      <c r="A53" s="41" t="s">
        <v>98</v>
      </c>
      <c r="B53" s="41" t="s">
        <v>861</v>
      </c>
      <c r="C53" s="41" t="s">
        <v>56</v>
      </c>
      <c r="D53" s="41"/>
      <c r="E53" s="42"/>
      <c r="F53" s="42"/>
    </row>
    <row r="54" spans="1:6" ht="84" x14ac:dyDescent="0.35">
      <c r="A54" s="39" t="s">
        <v>99</v>
      </c>
      <c r="B54" s="39" t="s">
        <v>192</v>
      </c>
      <c r="C54" s="39" t="s">
        <v>862</v>
      </c>
      <c r="D54" s="39"/>
      <c r="E54" s="40"/>
      <c r="F54" s="40"/>
    </row>
    <row r="55" spans="1:6" ht="24" x14ac:dyDescent="0.35">
      <c r="A55" s="41" t="s">
        <v>100</v>
      </c>
      <c r="B55" s="41" t="s">
        <v>193</v>
      </c>
      <c r="C55" s="41" t="s">
        <v>56</v>
      </c>
      <c r="D55" s="41"/>
      <c r="E55" s="42"/>
      <c r="F55" s="42"/>
    </row>
    <row r="56" spans="1:6" ht="24" x14ac:dyDescent="0.35">
      <c r="A56" s="39" t="s">
        <v>101</v>
      </c>
      <c r="B56" s="39" t="s">
        <v>863</v>
      </c>
      <c r="C56" s="39" t="s">
        <v>864</v>
      </c>
      <c r="D56" s="39"/>
      <c r="E56" s="40"/>
      <c r="F56" s="40"/>
    </row>
    <row r="57" spans="1:6" ht="24" x14ac:dyDescent="0.35">
      <c r="A57" s="41" t="s">
        <v>102</v>
      </c>
      <c r="B57" s="41" t="s">
        <v>865</v>
      </c>
      <c r="C57" s="41" t="s">
        <v>56</v>
      </c>
      <c r="D57" s="41"/>
      <c r="E57" s="42"/>
      <c r="F57" s="42"/>
    </row>
    <row r="58" spans="1:6" ht="36" x14ac:dyDescent="0.35">
      <c r="A58" s="39" t="s">
        <v>103</v>
      </c>
      <c r="B58" s="39" t="s">
        <v>194</v>
      </c>
      <c r="C58" s="39" t="s">
        <v>866</v>
      </c>
      <c r="D58" s="39"/>
      <c r="E58" s="40"/>
      <c r="F58" s="40"/>
    </row>
    <row r="59" spans="1:6" x14ac:dyDescent="0.35">
      <c r="A59" s="41" t="s">
        <v>104</v>
      </c>
      <c r="B59" s="41" t="s">
        <v>867</v>
      </c>
      <c r="C59" s="41" t="s">
        <v>56</v>
      </c>
      <c r="D59" s="41"/>
      <c r="E59" s="42"/>
      <c r="F59" s="42"/>
    </row>
    <row r="60" spans="1:6" ht="24" x14ac:dyDescent="0.35">
      <c r="A60" s="39" t="s">
        <v>105</v>
      </c>
      <c r="B60" s="39" t="s">
        <v>868</v>
      </c>
      <c r="C60" s="39" t="s">
        <v>56</v>
      </c>
      <c r="D60" s="39"/>
      <c r="E60" s="40"/>
      <c r="F60" s="40"/>
    </row>
    <row r="61" spans="1:6" ht="24" x14ac:dyDescent="0.35">
      <c r="A61" s="41" t="s">
        <v>106</v>
      </c>
      <c r="B61" s="41" t="s">
        <v>869</v>
      </c>
      <c r="C61" s="41" t="s">
        <v>870</v>
      </c>
      <c r="D61" s="41"/>
      <c r="E61" s="42"/>
      <c r="F61" s="42"/>
    </row>
    <row r="62" spans="1:6" ht="48" x14ac:dyDescent="0.35">
      <c r="A62" s="39" t="s">
        <v>107</v>
      </c>
      <c r="B62" s="39" t="s">
        <v>871</v>
      </c>
      <c r="C62" s="39" t="s">
        <v>56</v>
      </c>
      <c r="D62" s="39"/>
      <c r="E62" s="40"/>
      <c r="F62" s="40"/>
    </row>
    <row r="63" spans="1:6" ht="60" x14ac:dyDescent="0.35">
      <c r="A63" s="41" t="s">
        <v>108</v>
      </c>
      <c r="B63" s="41" t="s">
        <v>872</v>
      </c>
      <c r="C63" s="41" t="s">
        <v>873</v>
      </c>
      <c r="D63" s="41"/>
      <c r="E63" s="42"/>
      <c r="F63" s="42"/>
    </row>
    <row r="64" spans="1:6" ht="24" x14ac:dyDescent="0.35">
      <c r="A64" s="39" t="s">
        <v>109</v>
      </c>
      <c r="B64" s="39" t="s">
        <v>874</v>
      </c>
      <c r="C64" s="39" t="s">
        <v>875</v>
      </c>
      <c r="D64" s="39"/>
      <c r="E64" s="40"/>
      <c r="F64" s="40"/>
    </row>
    <row r="66" spans="1:6" x14ac:dyDescent="0.35">
      <c r="A66" s="84" t="s">
        <v>133</v>
      </c>
      <c r="B66" s="84"/>
      <c r="C66" s="84"/>
      <c r="D66" s="84"/>
      <c r="E66" s="84" t="s">
        <v>134</v>
      </c>
      <c r="F66" s="84"/>
    </row>
  </sheetData>
  <sheetProtection algorithmName="SHA-512" hashValue="ScIBnfyucL6d7FK+3S5PVWBk9qnHRFILeHzgkWMcnCgy1Wtd6ewMnknAf0735+rSW1w/rrlMg9pEfK/7LWepsw==" saltValue="zAw84Z9gVs8Kfwj/Kh+xfg==" spinCount="100000" sheet="1" objects="1" scenarios="1"/>
  <mergeCells count="16">
    <mergeCell ref="A10:F10"/>
    <mergeCell ref="A66:D66"/>
    <mergeCell ref="E66:F66"/>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8F853-32AA-4642-9F74-E0914B31EA9D}">
  <dimension ref="A1:F35"/>
  <sheetViews>
    <sheetView workbookViewId="0">
      <selection activeCell="E33" sqref="E3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69" t="s">
        <v>16</v>
      </c>
      <c r="B2" s="69" t="s">
        <v>17</v>
      </c>
      <c r="C2" s="69" t="s">
        <v>19</v>
      </c>
      <c r="D2" s="85" t="s">
        <v>18</v>
      </c>
      <c r="E2" s="85"/>
      <c r="F2" s="69" t="s">
        <v>25</v>
      </c>
    </row>
    <row r="3" spans="1:6" ht="27" customHeight="1" x14ac:dyDescent="0.35">
      <c r="A3" s="70">
        <f>Summary!A42</f>
        <v>41</v>
      </c>
      <c r="B3" s="10" t="str">
        <f>Summary!B42</f>
        <v>MWD10023</v>
      </c>
      <c r="C3" s="10">
        <f>Summary!D42</f>
        <v>0</v>
      </c>
      <c r="D3" s="88" t="str">
        <f>Summary!C42</f>
        <v>STRETCHER TRANSPORT</v>
      </c>
      <c r="E3" s="88"/>
      <c r="F3" s="73">
        <f>Summary!K42</f>
        <v>0</v>
      </c>
    </row>
    <row r="4" spans="1:6" ht="37.15" customHeight="1" x14ac:dyDescent="0.35">
      <c r="A4" s="69" t="s">
        <v>27</v>
      </c>
      <c r="B4" s="85" t="s">
        <v>42</v>
      </c>
      <c r="C4" s="85"/>
      <c r="D4" s="69" t="s">
        <v>43</v>
      </c>
      <c r="E4" s="69" t="s">
        <v>23</v>
      </c>
      <c r="F4" s="69" t="s">
        <v>44</v>
      </c>
    </row>
    <row r="5" spans="1:6" ht="27" customHeight="1" x14ac:dyDescent="0.35">
      <c r="A5" s="44">
        <f>Summary!M42</f>
        <v>0</v>
      </c>
      <c r="B5" s="98">
        <f>Summary!G42</f>
        <v>0</v>
      </c>
      <c r="C5" s="88"/>
      <c r="D5" s="44">
        <f>Summary!P42</f>
        <v>0</v>
      </c>
      <c r="E5" s="73">
        <f>Summary!I42</f>
        <v>0</v>
      </c>
      <c r="F5" s="73">
        <f>Summary!J42</f>
        <v>0</v>
      </c>
    </row>
    <row r="6" spans="1:6" ht="24.75" customHeight="1" x14ac:dyDescent="0.35">
      <c r="A6" s="69" t="s">
        <v>45</v>
      </c>
      <c r="B6" s="69" t="s">
        <v>46</v>
      </c>
      <c r="C6" s="85" t="s">
        <v>47</v>
      </c>
      <c r="D6" s="85"/>
      <c r="E6" s="89" t="s">
        <v>31</v>
      </c>
      <c r="F6" s="90"/>
    </row>
    <row r="7" spans="1:6" ht="27" customHeight="1" x14ac:dyDescent="0.35">
      <c r="A7" s="43">
        <f>Summary!L42</f>
        <v>0</v>
      </c>
      <c r="B7" s="71">
        <f>Summary!N42</f>
        <v>0</v>
      </c>
      <c r="C7" s="98">
        <f>Summary!O42</f>
        <v>0</v>
      </c>
      <c r="D7" s="88"/>
      <c r="E7" s="91">
        <f>Summary!Q42</f>
        <v>0</v>
      </c>
      <c r="F7" s="92"/>
    </row>
    <row r="8" spans="1:6" ht="33.65" customHeight="1" x14ac:dyDescent="0.35">
      <c r="A8" s="85" t="s">
        <v>384</v>
      </c>
      <c r="B8" s="85"/>
      <c r="C8" s="37">
        <f>Summary!S42</f>
        <v>0</v>
      </c>
      <c r="D8" s="85" t="s">
        <v>34</v>
      </c>
      <c r="E8" s="85"/>
      <c r="F8" s="72">
        <f>Summary!T42</f>
        <v>0</v>
      </c>
    </row>
    <row r="9" spans="1:6" ht="38.25" customHeight="1" x14ac:dyDescent="0.35">
      <c r="A9" s="93" t="s">
        <v>32</v>
      </c>
      <c r="B9" s="94"/>
      <c r="C9" s="99">
        <f>Summary!R42</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ht="24" x14ac:dyDescent="0.35">
      <c r="A12" s="39" t="s">
        <v>55</v>
      </c>
      <c r="B12" s="39" t="s">
        <v>2293</v>
      </c>
      <c r="C12" s="39" t="s">
        <v>2294</v>
      </c>
      <c r="D12" s="39"/>
      <c r="E12" s="40"/>
      <c r="F12" s="40"/>
    </row>
    <row r="13" spans="1:6" ht="24" x14ac:dyDescent="0.35">
      <c r="A13" s="41" t="s">
        <v>57</v>
      </c>
      <c r="B13" s="41" t="s">
        <v>2295</v>
      </c>
      <c r="C13" s="41" t="s">
        <v>2296</v>
      </c>
      <c r="D13" s="41"/>
      <c r="E13" s="42"/>
      <c r="F13" s="42"/>
    </row>
    <row r="14" spans="1:6" x14ac:dyDescent="0.35">
      <c r="A14" s="39" t="s">
        <v>58</v>
      </c>
      <c r="B14" s="39" t="s">
        <v>2297</v>
      </c>
      <c r="C14" s="39" t="s">
        <v>2298</v>
      </c>
      <c r="D14" s="39"/>
      <c r="E14" s="40"/>
      <c r="F14" s="40"/>
    </row>
    <row r="15" spans="1:6" x14ac:dyDescent="0.35">
      <c r="A15" s="41" t="s">
        <v>59</v>
      </c>
      <c r="B15" s="41" t="s">
        <v>2299</v>
      </c>
      <c r="C15" s="41" t="s">
        <v>2300</v>
      </c>
      <c r="D15" s="41"/>
      <c r="E15" s="42"/>
      <c r="F15" s="42"/>
    </row>
    <row r="16" spans="1:6" x14ac:dyDescent="0.35">
      <c r="A16" s="39" t="s">
        <v>60</v>
      </c>
      <c r="B16" s="39" t="s">
        <v>876</v>
      </c>
      <c r="C16" s="39" t="s">
        <v>394</v>
      </c>
      <c r="D16" s="39"/>
      <c r="E16" s="40"/>
      <c r="F16" s="40"/>
    </row>
    <row r="17" spans="1:6" ht="24" x14ac:dyDescent="0.35">
      <c r="A17" s="41" t="s">
        <v>61</v>
      </c>
      <c r="B17" s="41" t="s">
        <v>2301</v>
      </c>
      <c r="C17" s="41" t="s">
        <v>2302</v>
      </c>
      <c r="D17" s="41"/>
      <c r="E17" s="42"/>
      <c r="F17" s="42"/>
    </row>
    <row r="18" spans="1:6" ht="24" x14ac:dyDescent="0.35">
      <c r="A18" s="39" t="s">
        <v>63</v>
      </c>
      <c r="B18" s="39" t="s">
        <v>2303</v>
      </c>
      <c r="C18" s="39" t="s">
        <v>2302</v>
      </c>
      <c r="D18" s="39"/>
      <c r="E18" s="40"/>
      <c r="F18" s="40"/>
    </row>
    <row r="19" spans="1:6" x14ac:dyDescent="0.35">
      <c r="A19" s="41" t="s">
        <v>64</v>
      </c>
      <c r="B19" s="41" t="s">
        <v>2304</v>
      </c>
      <c r="C19" s="41" t="s">
        <v>394</v>
      </c>
      <c r="D19" s="41"/>
      <c r="E19" s="42"/>
      <c r="F19" s="42"/>
    </row>
    <row r="20" spans="1:6" x14ac:dyDescent="0.35">
      <c r="A20" s="39" t="s">
        <v>65</v>
      </c>
      <c r="B20" s="39" t="s">
        <v>2305</v>
      </c>
      <c r="C20" s="39" t="s">
        <v>2306</v>
      </c>
      <c r="D20" s="39"/>
      <c r="E20" s="40"/>
      <c r="F20" s="40"/>
    </row>
    <row r="21" spans="1:6" x14ac:dyDescent="0.35">
      <c r="A21" s="41" t="s">
        <v>66</v>
      </c>
      <c r="B21" s="41" t="s">
        <v>2307</v>
      </c>
      <c r="C21" s="41" t="s">
        <v>2308</v>
      </c>
      <c r="D21" s="41"/>
      <c r="E21" s="42"/>
      <c r="F21" s="42"/>
    </row>
    <row r="22" spans="1:6" x14ac:dyDescent="0.35">
      <c r="A22" s="39" t="s">
        <v>67</v>
      </c>
      <c r="B22" s="39" t="s">
        <v>2309</v>
      </c>
      <c r="C22" s="39" t="s">
        <v>394</v>
      </c>
      <c r="D22" s="39"/>
      <c r="E22" s="40"/>
      <c r="F22" s="40"/>
    </row>
    <row r="23" spans="1:6" x14ac:dyDescent="0.35">
      <c r="A23" s="41" t="s">
        <v>68</v>
      </c>
      <c r="B23" s="41" t="s">
        <v>2310</v>
      </c>
      <c r="C23" s="41" t="s">
        <v>394</v>
      </c>
      <c r="D23" s="41"/>
      <c r="E23" s="42"/>
      <c r="F23" s="42"/>
    </row>
    <row r="24" spans="1:6" x14ac:dyDescent="0.35">
      <c r="A24" s="39" t="s">
        <v>69</v>
      </c>
      <c r="B24" s="39" t="s">
        <v>2311</v>
      </c>
      <c r="C24" s="39" t="s">
        <v>394</v>
      </c>
      <c r="D24" s="39"/>
      <c r="E24" s="40"/>
      <c r="F24" s="40"/>
    </row>
    <row r="25" spans="1:6" x14ac:dyDescent="0.35">
      <c r="A25" s="41" t="s">
        <v>70</v>
      </c>
      <c r="B25" s="41" t="s">
        <v>187</v>
      </c>
      <c r="C25" s="41" t="s">
        <v>2312</v>
      </c>
      <c r="D25" s="41"/>
      <c r="E25" s="42"/>
      <c r="F25" s="42"/>
    </row>
    <row r="26" spans="1:6" x14ac:dyDescent="0.35">
      <c r="A26" s="39" t="s">
        <v>71</v>
      </c>
      <c r="B26" s="39" t="s">
        <v>2313</v>
      </c>
      <c r="C26" s="39"/>
      <c r="D26" s="39"/>
      <c r="E26" s="40"/>
      <c r="F26" s="40"/>
    </row>
    <row r="27" spans="1:6" x14ac:dyDescent="0.35">
      <c r="A27" s="41" t="s">
        <v>72</v>
      </c>
      <c r="B27" s="41" t="s">
        <v>319</v>
      </c>
      <c r="C27" s="41" t="s">
        <v>2314</v>
      </c>
      <c r="D27" s="39"/>
      <c r="E27" s="40"/>
      <c r="F27" s="40"/>
    </row>
    <row r="28" spans="1:6" x14ac:dyDescent="0.35">
      <c r="A28" s="39" t="s">
        <v>73</v>
      </c>
      <c r="B28" s="39" t="s">
        <v>2315</v>
      </c>
      <c r="C28" s="39" t="s">
        <v>2316</v>
      </c>
      <c r="D28" s="41"/>
      <c r="E28" s="42"/>
      <c r="F28" s="42"/>
    </row>
    <row r="29" spans="1:6" ht="24" x14ac:dyDescent="0.35">
      <c r="A29" s="41" t="s">
        <v>74</v>
      </c>
      <c r="B29" s="41" t="s">
        <v>2317</v>
      </c>
      <c r="C29" s="41" t="s">
        <v>2318</v>
      </c>
      <c r="D29" s="39"/>
      <c r="E29" s="40"/>
      <c r="F29" s="40"/>
    </row>
    <row r="30" spans="1:6" ht="24" x14ac:dyDescent="0.35">
      <c r="A30" s="39" t="s">
        <v>75</v>
      </c>
      <c r="B30" s="39" t="s">
        <v>157</v>
      </c>
      <c r="C30" s="39" t="s">
        <v>2319</v>
      </c>
      <c r="D30" s="41"/>
      <c r="E30" s="42"/>
      <c r="F30" s="42"/>
    </row>
    <row r="31" spans="1:6" ht="24" x14ac:dyDescent="0.35">
      <c r="A31" s="41" t="s">
        <v>76</v>
      </c>
      <c r="B31" s="41" t="s">
        <v>2253</v>
      </c>
      <c r="C31" s="41" t="s">
        <v>2320</v>
      </c>
      <c r="D31" s="39"/>
      <c r="E31" s="40"/>
      <c r="F31" s="40"/>
    </row>
    <row r="32" spans="1:6" ht="24" x14ac:dyDescent="0.35">
      <c r="A32" s="39" t="s">
        <v>77</v>
      </c>
      <c r="B32" s="39" t="s">
        <v>2321</v>
      </c>
      <c r="C32" s="39" t="s">
        <v>2322</v>
      </c>
      <c r="D32" s="41"/>
      <c r="E32" s="42"/>
      <c r="F32" s="42"/>
    </row>
    <row r="33" spans="1:6" x14ac:dyDescent="0.35">
      <c r="A33" s="41" t="s">
        <v>78</v>
      </c>
      <c r="B33" s="41" t="s">
        <v>155</v>
      </c>
      <c r="C33" s="41"/>
      <c r="D33" s="39"/>
      <c r="E33" s="40"/>
      <c r="F33" s="40"/>
    </row>
    <row r="35" spans="1:6" x14ac:dyDescent="0.35">
      <c r="A35" s="84" t="s">
        <v>133</v>
      </c>
      <c r="B35" s="84"/>
      <c r="C35" s="84"/>
      <c r="D35" s="84"/>
      <c r="E35" s="84" t="s">
        <v>134</v>
      </c>
      <c r="F35" s="84"/>
    </row>
  </sheetData>
  <sheetProtection algorithmName="SHA-512" hashValue="+5tk8dCRbfrl7OvJNMUGLGagIDJkrTDe6Ik2VjI7cDFUozmBF6lNauljoUBw3cRtveYHcSNXTBBkGIPqMlPCIg==" saltValue="XvHJfvY7zm7bc7oM6kmitA==" spinCount="100000" sheet="1" objects="1" scenarios="1"/>
  <mergeCells count="16">
    <mergeCell ref="A35:D35"/>
    <mergeCell ref="E35:F35"/>
    <mergeCell ref="A10:F10"/>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B80CB-8D7E-43BA-806C-89C9647CED4F}">
  <dimension ref="A1:F62"/>
  <sheetViews>
    <sheetView workbookViewId="0">
      <selection activeCell="G24" sqref="G24"/>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69" t="s">
        <v>16</v>
      </c>
      <c r="B2" s="69" t="s">
        <v>17</v>
      </c>
      <c r="C2" s="69" t="s">
        <v>19</v>
      </c>
      <c r="D2" s="85" t="s">
        <v>18</v>
      </c>
      <c r="E2" s="85"/>
      <c r="F2" s="69" t="s">
        <v>25</v>
      </c>
    </row>
    <row r="3" spans="1:6" ht="27" customHeight="1" x14ac:dyDescent="0.35">
      <c r="A3" s="70">
        <f>Summary!A43</f>
        <v>42</v>
      </c>
      <c r="B3" s="10" t="str">
        <f>Summary!B43</f>
        <v>MWD10034</v>
      </c>
      <c r="C3" s="10">
        <f>Summary!D43</f>
        <v>0</v>
      </c>
      <c r="D3" s="88" t="str">
        <f>Summary!C43</f>
        <v>VENTILATOR BIPAP IN-PATIENT</v>
      </c>
      <c r="E3" s="88"/>
      <c r="F3" s="73">
        <f>Summary!K43</f>
        <v>0</v>
      </c>
    </row>
    <row r="4" spans="1:6" ht="37.15" customHeight="1" x14ac:dyDescent="0.35">
      <c r="A4" s="69" t="s">
        <v>27</v>
      </c>
      <c r="B4" s="85" t="s">
        <v>42</v>
      </c>
      <c r="C4" s="85"/>
      <c r="D4" s="69" t="s">
        <v>43</v>
      </c>
      <c r="E4" s="69" t="s">
        <v>23</v>
      </c>
      <c r="F4" s="69" t="s">
        <v>44</v>
      </c>
    </row>
    <row r="5" spans="1:6" ht="27" customHeight="1" x14ac:dyDescent="0.35">
      <c r="A5" s="44">
        <f>Summary!M43</f>
        <v>0</v>
      </c>
      <c r="B5" s="98">
        <f>Summary!G43</f>
        <v>0</v>
      </c>
      <c r="C5" s="88"/>
      <c r="D5" s="44">
        <f>Summary!P43</f>
        <v>0</v>
      </c>
      <c r="E5" s="73">
        <f>Summary!I43</f>
        <v>0</v>
      </c>
      <c r="F5" s="73">
        <f>Summary!J43</f>
        <v>0</v>
      </c>
    </row>
    <row r="6" spans="1:6" ht="24.75" customHeight="1" x14ac:dyDescent="0.35">
      <c r="A6" s="69" t="s">
        <v>45</v>
      </c>
      <c r="B6" s="69" t="s">
        <v>46</v>
      </c>
      <c r="C6" s="85" t="s">
        <v>47</v>
      </c>
      <c r="D6" s="85"/>
      <c r="E6" s="89" t="s">
        <v>31</v>
      </c>
      <c r="F6" s="90"/>
    </row>
    <row r="7" spans="1:6" ht="27" customHeight="1" x14ac:dyDescent="0.35">
      <c r="A7" s="43">
        <f>Summary!L43</f>
        <v>0</v>
      </c>
      <c r="B7" s="71">
        <f>Summary!N43</f>
        <v>0</v>
      </c>
      <c r="C7" s="98">
        <f>Summary!O43</f>
        <v>0</v>
      </c>
      <c r="D7" s="88"/>
      <c r="E7" s="91">
        <f>Summary!Q43</f>
        <v>0</v>
      </c>
      <c r="F7" s="92"/>
    </row>
    <row r="8" spans="1:6" ht="33.65" customHeight="1" x14ac:dyDescent="0.35">
      <c r="A8" s="85" t="s">
        <v>385</v>
      </c>
      <c r="B8" s="85"/>
      <c r="C8" s="37">
        <f>Summary!S43</f>
        <v>0</v>
      </c>
      <c r="D8" s="85" t="s">
        <v>34</v>
      </c>
      <c r="E8" s="85"/>
      <c r="F8" s="72">
        <f>Summary!T43</f>
        <v>0</v>
      </c>
    </row>
    <row r="9" spans="1:6" ht="38.25" customHeight="1" x14ac:dyDescent="0.35">
      <c r="A9" s="93" t="s">
        <v>32</v>
      </c>
      <c r="B9" s="94"/>
      <c r="C9" s="99">
        <f>Summary!R43</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ht="36" x14ac:dyDescent="0.35">
      <c r="A12" s="39" t="s">
        <v>55</v>
      </c>
      <c r="B12" s="39" t="s">
        <v>2323</v>
      </c>
      <c r="C12" s="39" t="s">
        <v>56</v>
      </c>
      <c r="D12" s="39"/>
      <c r="E12" s="40"/>
      <c r="F12" s="40"/>
    </row>
    <row r="13" spans="1:6" ht="48" x14ac:dyDescent="0.35">
      <c r="A13" s="41" t="s">
        <v>57</v>
      </c>
      <c r="B13" s="41" t="s">
        <v>2324</v>
      </c>
      <c r="C13" s="41" t="s">
        <v>56</v>
      </c>
      <c r="D13" s="41"/>
      <c r="E13" s="42"/>
      <c r="F13" s="42"/>
    </row>
    <row r="14" spans="1:6" ht="24" x14ac:dyDescent="0.35">
      <c r="A14" s="39" t="s">
        <v>58</v>
      </c>
      <c r="B14" s="39" t="s">
        <v>2325</v>
      </c>
      <c r="C14" s="39" t="s">
        <v>56</v>
      </c>
      <c r="D14" s="39"/>
      <c r="E14" s="40"/>
      <c r="F14" s="40"/>
    </row>
    <row r="15" spans="1:6" ht="24" x14ac:dyDescent="0.35">
      <c r="A15" s="41" t="s">
        <v>59</v>
      </c>
      <c r="B15" s="41" t="s">
        <v>2326</v>
      </c>
      <c r="C15" s="41" t="s">
        <v>56</v>
      </c>
      <c r="D15" s="41"/>
      <c r="E15" s="42"/>
      <c r="F15" s="42"/>
    </row>
    <row r="16" spans="1:6" ht="24" x14ac:dyDescent="0.35">
      <c r="A16" s="39" t="s">
        <v>60</v>
      </c>
      <c r="B16" s="39" t="s">
        <v>2327</v>
      </c>
      <c r="C16" s="39" t="s">
        <v>56</v>
      </c>
      <c r="D16" s="39"/>
      <c r="E16" s="40"/>
      <c r="F16" s="40"/>
    </row>
    <row r="17" spans="1:6" ht="24" x14ac:dyDescent="0.35">
      <c r="A17" s="41" t="s">
        <v>61</v>
      </c>
      <c r="B17" s="41" t="s">
        <v>2328</v>
      </c>
      <c r="C17" s="41" t="s">
        <v>56</v>
      </c>
      <c r="D17" s="41"/>
      <c r="E17" s="42"/>
      <c r="F17" s="42"/>
    </row>
    <row r="18" spans="1:6" x14ac:dyDescent="0.35">
      <c r="A18" s="39" t="s">
        <v>63</v>
      </c>
      <c r="B18" s="39" t="s">
        <v>2329</v>
      </c>
      <c r="C18" s="39" t="s">
        <v>56</v>
      </c>
      <c r="D18" s="39"/>
      <c r="E18" s="40"/>
      <c r="F18" s="40"/>
    </row>
    <row r="19" spans="1:6" ht="24" x14ac:dyDescent="0.35">
      <c r="A19" s="41" t="s">
        <v>64</v>
      </c>
      <c r="B19" s="41" t="s">
        <v>2330</v>
      </c>
      <c r="C19" s="41" t="s">
        <v>56</v>
      </c>
      <c r="D19" s="41"/>
      <c r="E19" s="42"/>
      <c r="F19" s="42"/>
    </row>
    <row r="20" spans="1:6" ht="24" x14ac:dyDescent="0.35">
      <c r="A20" s="39" t="s">
        <v>65</v>
      </c>
      <c r="B20" s="39" t="s">
        <v>2331</v>
      </c>
      <c r="C20" s="39" t="s">
        <v>56</v>
      </c>
      <c r="D20" s="39"/>
      <c r="E20" s="40"/>
      <c r="F20" s="40"/>
    </row>
    <row r="21" spans="1:6" x14ac:dyDescent="0.35">
      <c r="A21" s="41" t="s">
        <v>66</v>
      </c>
      <c r="B21" s="41" t="s">
        <v>1555</v>
      </c>
      <c r="C21" s="41" t="s">
        <v>56</v>
      </c>
      <c r="D21" s="41"/>
      <c r="E21" s="42"/>
      <c r="F21" s="42"/>
    </row>
    <row r="22" spans="1:6" ht="36" x14ac:dyDescent="0.35">
      <c r="A22" s="39" t="s">
        <v>67</v>
      </c>
      <c r="B22" s="39" t="s">
        <v>2332</v>
      </c>
      <c r="C22" s="39" t="s">
        <v>56</v>
      </c>
      <c r="D22" s="39"/>
      <c r="E22" s="40"/>
      <c r="F22" s="40"/>
    </row>
    <row r="23" spans="1:6" x14ac:dyDescent="0.35">
      <c r="A23" s="41" t="s">
        <v>68</v>
      </c>
      <c r="B23" s="41" t="s">
        <v>2333</v>
      </c>
      <c r="C23" s="41" t="s">
        <v>56</v>
      </c>
      <c r="D23" s="41"/>
      <c r="E23" s="42"/>
      <c r="F23" s="42"/>
    </row>
    <row r="24" spans="1:6" x14ac:dyDescent="0.35">
      <c r="A24" s="39" t="s">
        <v>69</v>
      </c>
      <c r="B24" s="39" t="s">
        <v>2334</v>
      </c>
      <c r="C24" s="39" t="s">
        <v>56</v>
      </c>
      <c r="D24" s="39"/>
      <c r="E24" s="40"/>
      <c r="F24" s="40"/>
    </row>
    <row r="25" spans="1:6" ht="24" x14ac:dyDescent="0.35">
      <c r="A25" s="41" t="s">
        <v>70</v>
      </c>
      <c r="B25" s="41" t="s">
        <v>2335</v>
      </c>
      <c r="C25" s="41" t="s">
        <v>56</v>
      </c>
      <c r="D25" s="41"/>
      <c r="E25" s="42"/>
      <c r="F25" s="42"/>
    </row>
    <row r="26" spans="1:6" ht="48" x14ac:dyDescent="0.35">
      <c r="A26" s="39" t="s">
        <v>71</v>
      </c>
      <c r="B26" s="39" t="s">
        <v>2336</v>
      </c>
      <c r="C26" s="39" t="s">
        <v>56</v>
      </c>
      <c r="D26" s="39"/>
      <c r="E26" s="40"/>
      <c r="F26" s="40"/>
    </row>
    <row r="27" spans="1:6" ht="72" x14ac:dyDescent="0.35">
      <c r="A27" s="41" t="s">
        <v>72</v>
      </c>
      <c r="B27" s="41" t="s">
        <v>2337</v>
      </c>
      <c r="C27" s="41" t="s">
        <v>56</v>
      </c>
      <c r="D27" s="41"/>
      <c r="E27" s="42"/>
      <c r="F27" s="42"/>
    </row>
    <row r="28" spans="1:6" ht="36" x14ac:dyDescent="0.35">
      <c r="A28" s="39" t="s">
        <v>73</v>
      </c>
      <c r="B28" s="39" t="s">
        <v>2338</v>
      </c>
      <c r="C28" s="39" t="s">
        <v>56</v>
      </c>
      <c r="D28" s="39"/>
      <c r="E28" s="40"/>
      <c r="F28" s="40"/>
    </row>
    <row r="29" spans="1:6" ht="48" x14ac:dyDescent="0.35">
      <c r="A29" s="41" t="s">
        <v>74</v>
      </c>
      <c r="B29" s="41" t="s">
        <v>2339</v>
      </c>
      <c r="C29" s="41" t="s">
        <v>56</v>
      </c>
      <c r="D29" s="41"/>
      <c r="E29" s="42"/>
      <c r="F29" s="42"/>
    </row>
    <row r="30" spans="1:6" ht="24" x14ac:dyDescent="0.35">
      <c r="A30" s="39" t="s">
        <v>75</v>
      </c>
      <c r="B30" s="39" t="s">
        <v>2340</v>
      </c>
      <c r="C30" s="39" t="s">
        <v>56</v>
      </c>
      <c r="D30" s="39"/>
      <c r="E30" s="40"/>
      <c r="F30" s="40"/>
    </row>
    <row r="31" spans="1:6" ht="24" x14ac:dyDescent="0.35">
      <c r="A31" s="41" t="s">
        <v>76</v>
      </c>
      <c r="B31" s="41" t="s">
        <v>2341</v>
      </c>
      <c r="C31" s="41" t="s">
        <v>56</v>
      </c>
      <c r="D31" s="41"/>
      <c r="E31" s="42"/>
      <c r="F31" s="42"/>
    </row>
    <row r="32" spans="1:6" ht="36" x14ac:dyDescent="0.35">
      <c r="A32" s="39" t="s">
        <v>77</v>
      </c>
      <c r="B32" s="39" t="s">
        <v>2342</v>
      </c>
      <c r="C32" s="39" t="s">
        <v>56</v>
      </c>
      <c r="D32" s="39"/>
      <c r="E32" s="40"/>
      <c r="F32" s="40"/>
    </row>
    <row r="33" spans="1:6" ht="36" x14ac:dyDescent="0.35">
      <c r="A33" s="41" t="s">
        <v>78</v>
      </c>
      <c r="B33" s="41" t="s">
        <v>2343</v>
      </c>
      <c r="C33" s="41" t="s">
        <v>56</v>
      </c>
      <c r="D33" s="41"/>
      <c r="E33" s="42"/>
      <c r="F33" s="42"/>
    </row>
    <row r="34" spans="1:6" ht="48" x14ac:dyDescent="0.35">
      <c r="A34" s="39" t="s">
        <v>79</v>
      </c>
      <c r="B34" s="39" t="s">
        <v>2344</v>
      </c>
      <c r="C34" s="39" t="s">
        <v>56</v>
      </c>
      <c r="D34" s="39"/>
      <c r="E34" s="40"/>
      <c r="F34" s="40"/>
    </row>
    <row r="35" spans="1:6" ht="36" x14ac:dyDescent="0.35">
      <c r="A35" s="41" t="s">
        <v>80</v>
      </c>
      <c r="B35" s="41" t="s">
        <v>2345</v>
      </c>
      <c r="C35" s="41" t="s">
        <v>56</v>
      </c>
      <c r="D35" s="41"/>
      <c r="E35" s="42"/>
      <c r="F35" s="42"/>
    </row>
    <row r="36" spans="1:6" ht="36" x14ac:dyDescent="0.35">
      <c r="A36" s="39" t="s">
        <v>81</v>
      </c>
      <c r="B36" s="39" t="s">
        <v>2346</v>
      </c>
      <c r="C36" s="39" t="s">
        <v>56</v>
      </c>
      <c r="D36" s="39"/>
      <c r="E36" s="40"/>
      <c r="F36" s="40"/>
    </row>
    <row r="37" spans="1:6" ht="24" x14ac:dyDescent="0.35">
      <c r="A37" s="41" t="s">
        <v>82</v>
      </c>
      <c r="B37" s="41" t="s">
        <v>2347</v>
      </c>
      <c r="C37" s="41" t="s">
        <v>56</v>
      </c>
      <c r="D37" s="41"/>
      <c r="E37" s="42"/>
      <c r="F37" s="42"/>
    </row>
    <row r="38" spans="1:6" ht="24" x14ac:dyDescent="0.35">
      <c r="A38" s="39" t="s">
        <v>83</v>
      </c>
      <c r="B38" s="39" t="s">
        <v>2348</v>
      </c>
      <c r="C38" s="39" t="s">
        <v>56</v>
      </c>
      <c r="D38" s="39"/>
      <c r="E38" s="40"/>
      <c r="F38" s="40"/>
    </row>
    <row r="39" spans="1:6" ht="24" x14ac:dyDescent="0.35">
      <c r="A39" s="41" t="s">
        <v>84</v>
      </c>
      <c r="B39" s="41" t="s">
        <v>2349</v>
      </c>
      <c r="C39" s="41" t="s">
        <v>56</v>
      </c>
      <c r="D39" s="39"/>
      <c r="E39" s="40"/>
      <c r="F39" s="40"/>
    </row>
    <row r="40" spans="1:6" ht="24" x14ac:dyDescent="0.35">
      <c r="A40" s="39" t="s">
        <v>85</v>
      </c>
      <c r="B40" s="39" t="s">
        <v>2350</v>
      </c>
      <c r="C40" s="39" t="s">
        <v>56</v>
      </c>
      <c r="D40" s="41"/>
      <c r="E40" s="42"/>
      <c r="F40" s="42"/>
    </row>
    <row r="41" spans="1:6" ht="36" x14ac:dyDescent="0.35">
      <c r="A41" s="41" t="s">
        <v>86</v>
      </c>
      <c r="B41" s="41" t="s">
        <v>2351</v>
      </c>
      <c r="C41" s="41" t="s">
        <v>56</v>
      </c>
      <c r="D41" s="39"/>
      <c r="E41" s="40"/>
      <c r="F41" s="40"/>
    </row>
    <row r="42" spans="1:6" ht="36" x14ac:dyDescent="0.35">
      <c r="A42" s="39" t="s">
        <v>87</v>
      </c>
      <c r="B42" s="39" t="s">
        <v>2352</v>
      </c>
      <c r="C42" s="39" t="s">
        <v>56</v>
      </c>
      <c r="D42" s="41"/>
      <c r="E42" s="42"/>
      <c r="F42" s="42"/>
    </row>
    <row r="43" spans="1:6" ht="48" x14ac:dyDescent="0.35">
      <c r="A43" s="41" t="s">
        <v>88</v>
      </c>
      <c r="B43" s="41" t="s">
        <v>2353</v>
      </c>
      <c r="C43" s="41" t="s">
        <v>56</v>
      </c>
      <c r="D43" s="39"/>
      <c r="E43" s="40"/>
      <c r="F43" s="40"/>
    </row>
    <row r="44" spans="1:6" ht="24" x14ac:dyDescent="0.35">
      <c r="A44" s="39" t="s">
        <v>89</v>
      </c>
      <c r="B44" s="39" t="s">
        <v>2354</v>
      </c>
      <c r="C44" s="39" t="s">
        <v>56</v>
      </c>
      <c r="D44" s="41"/>
      <c r="E44" s="42"/>
      <c r="F44" s="42"/>
    </row>
    <row r="45" spans="1:6" ht="36" x14ac:dyDescent="0.35">
      <c r="A45" s="41" t="s">
        <v>90</v>
      </c>
      <c r="B45" s="41" t="s">
        <v>2355</v>
      </c>
      <c r="C45" s="41" t="s">
        <v>56</v>
      </c>
      <c r="D45" s="39"/>
      <c r="E45" s="40"/>
      <c r="F45" s="40"/>
    </row>
    <row r="46" spans="1:6" ht="48" x14ac:dyDescent="0.35">
      <c r="A46" s="39" t="s">
        <v>91</v>
      </c>
      <c r="B46" s="39" t="s">
        <v>2356</v>
      </c>
      <c r="C46" s="39" t="s">
        <v>56</v>
      </c>
      <c r="D46" s="41"/>
      <c r="E46" s="42"/>
      <c r="F46" s="42"/>
    </row>
    <row r="47" spans="1:6" ht="48" x14ac:dyDescent="0.35">
      <c r="A47" s="41" t="s">
        <v>92</v>
      </c>
      <c r="B47" s="41" t="s">
        <v>2357</v>
      </c>
      <c r="C47" s="41" t="s">
        <v>56</v>
      </c>
      <c r="D47" s="39"/>
      <c r="E47" s="40"/>
      <c r="F47" s="40"/>
    </row>
    <row r="48" spans="1:6" ht="36" x14ac:dyDescent="0.35">
      <c r="A48" s="39" t="s">
        <v>93</v>
      </c>
      <c r="B48" s="39" t="s">
        <v>2358</v>
      </c>
      <c r="C48" s="39" t="s">
        <v>56</v>
      </c>
      <c r="D48" s="41"/>
      <c r="E48" s="42"/>
      <c r="F48" s="42"/>
    </row>
    <row r="49" spans="1:6" ht="24" x14ac:dyDescent="0.35">
      <c r="A49" s="41" t="s">
        <v>94</v>
      </c>
      <c r="B49" s="41" t="s">
        <v>2359</v>
      </c>
      <c r="C49" s="41" t="s">
        <v>56</v>
      </c>
      <c r="D49" s="39"/>
      <c r="E49" s="40"/>
      <c r="F49" s="40"/>
    </row>
    <row r="50" spans="1:6" x14ac:dyDescent="0.35">
      <c r="A50" s="39" t="s">
        <v>95</v>
      </c>
      <c r="B50" s="39" t="s">
        <v>2360</v>
      </c>
      <c r="C50" s="39" t="s">
        <v>56</v>
      </c>
      <c r="D50" s="41"/>
      <c r="E50" s="42"/>
      <c r="F50" s="42"/>
    </row>
    <row r="51" spans="1:6" x14ac:dyDescent="0.35">
      <c r="A51" s="41" t="s">
        <v>96</v>
      </c>
      <c r="B51" s="41" t="s">
        <v>2361</v>
      </c>
      <c r="C51" s="41" t="s">
        <v>56</v>
      </c>
      <c r="D51" s="39"/>
      <c r="E51" s="40"/>
      <c r="F51" s="40"/>
    </row>
    <row r="52" spans="1:6" x14ac:dyDescent="0.35">
      <c r="A52" s="39" t="s">
        <v>97</v>
      </c>
      <c r="B52" s="39" t="s">
        <v>2362</v>
      </c>
      <c r="C52" s="39" t="s">
        <v>56</v>
      </c>
      <c r="D52" s="41"/>
      <c r="E52" s="42"/>
      <c r="F52" s="42"/>
    </row>
    <row r="53" spans="1:6" x14ac:dyDescent="0.35">
      <c r="A53" s="41" t="s">
        <v>98</v>
      </c>
      <c r="B53" s="41" t="s">
        <v>2363</v>
      </c>
      <c r="C53" s="41" t="s">
        <v>56</v>
      </c>
      <c r="D53" s="39"/>
      <c r="E53" s="40"/>
      <c r="F53" s="40"/>
    </row>
    <row r="54" spans="1:6" ht="84" x14ac:dyDescent="0.35">
      <c r="A54" s="39" t="s">
        <v>99</v>
      </c>
      <c r="B54" s="39" t="s">
        <v>2364</v>
      </c>
      <c r="C54" s="39" t="s">
        <v>56</v>
      </c>
      <c r="D54" s="41"/>
      <c r="E54" s="42"/>
      <c r="F54" s="42"/>
    </row>
    <row r="55" spans="1:6" ht="72" x14ac:dyDescent="0.35">
      <c r="A55" s="41" t="s">
        <v>100</v>
      </c>
      <c r="B55" s="41" t="s">
        <v>2365</v>
      </c>
      <c r="C55" s="41" t="s">
        <v>56</v>
      </c>
      <c r="D55" s="39"/>
      <c r="E55" s="40"/>
      <c r="F55" s="40"/>
    </row>
    <row r="56" spans="1:6" ht="48" x14ac:dyDescent="0.35">
      <c r="A56" s="39" t="s">
        <v>101</v>
      </c>
      <c r="B56" s="39" t="s">
        <v>2366</v>
      </c>
      <c r="C56" s="39" t="s">
        <v>56</v>
      </c>
      <c r="D56" s="41"/>
      <c r="E56" s="42"/>
      <c r="F56" s="42"/>
    </row>
    <row r="57" spans="1:6" ht="24" x14ac:dyDescent="0.35">
      <c r="A57" s="41" t="s">
        <v>102</v>
      </c>
      <c r="B57" s="41" t="s">
        <v>2367</v>
      </c>
      <c r="C57" s="41" t="s">
        <v>56</v>
      </c>
      <c r="D57" s="39"/>
      <c r="E57" s="40"/>
      <c r="F57" s="40"/>
    </row>
    <row r="58" spans="1:6" ht="36" x14ac:dyDescent="0.35">
      <c r="A58" s="39" t="s">
        <v>103</v>
      </c>
      <c r="B58" s="39" t="s">
        <v>2368</v>
      </c>
      <c r="C58" s="39" t="s">
        <v>56</v>
      </c>
      <c r="D58" s="41"/>
      <c r="E58" s="42"/>
      <c r="F58" s="42"/>
    </row>
    <row r="59" spans="1:6" ht="24" x14ac:dyDescent="0.35">
      <c r="A59" s="41" t="s">
        <v>104</v>
      </c>
      <c r="B59" s="41" t="s">
        <v>2369</v>
      </c>
      <c r="C59" s="41" t="s">
        <v>56</v>
      </c>
      <c r="D59" s="39"/>
      <c r="E59" s="40"/>
      <c r="F59" s="40"/>
    </row>
    <row r="60" spans="1:6" ht="108" x14ac:dyDescent="0.35">
      <c r="A60" s="39" t="s">
        <v>105</v>
      </c>
      <c r="B60" s="39" t="s">
        <v>635</v>
      </c>
      <c r="C60" s="39" t="s">
        <v>636</v>
      </c>
      <c r="D60" s="39"/>
      <c r="E60" s="40"/>
      <c r="F60" s="40"/>
    </row>
    <row r="62" spans="1:6" x14ac:dyDescent="0.35">
      <c r="A62" s="84" t="s">
        <v>133</v>
      </c>
      <c r="B62" s="84"/>
      <c r="C62" s="84"/>
      <c r="D62" s="84"/>
      <c r="E62" s="84" t="s">
        <v>134</v>
      </c>
      <c r="F62" s="84"/>
    </row>
  </sheetData>
  <sheetProtection algorithmName="SHA-512" hashValue="+LiQEif/dxz9BBVRAiAE9UoZ16YGno0G9l8sU8Pu6OebY2+3UdBwLYZveNy5umOm/QsNvh2G0rG5SpRHQlYlvg==" saltValue="zQoS4pxH2kZD8E435UHdVQ==" spinCount="100000" sheet="1" objects="1" scenarios="1"/>
  <mergeCells count="16">
    <mergeCell ref="A10:F10"/>
    <mergeCell ref="A62:D62"/>
    <mergeCell ref="E62:F62"/>
    <mergeCell ref="C7:D7"/>
    <mergeCell ref="E7:F7"/>
    <mergeCell ref="A8:B8"/>
    <mergeCell ref="D8:E8"/>
    <mergeCell ref="A9:B9"/>
    <mergeCell ref="C9:F9"/>
    <mergeCell ref="C6:D6"/>
    <mergeCell ref="E6:F6"/>
    <mergeCell ref="A1:F1"/>
    <mergeCell ref="D2:E2"/>
    <mergeCell ref="D3:E3"/>
    <mergeCell ref="B4:C4"/>
    <mergeCell ref="B5:C5"/>
  </mergeCells>
  <phoneticPr fontId="2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2EC54-68ED-479E-9D8D-82F957367136}">
  <dimension ref="A1:F21"/>
  <sheetViews>
    <sheetView zoomScaleNormal="100" workbookViewId="0">
      <selection activeCell="G16" sqref="G16"/>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47" t="s">
        <v>16</v>
      </c>
      <c r="B2" s="47" t="s">
        <v>17</v>
      </c>
      <c r="C2" s="47" t="s">
        <v>19</v>
      </c>
      <c r="D2" s="85" t="s">
        <v>18</v>
      </c>
      <c r="E2" s="85"/>
      <c r="F2" s="47" t="s">
        <v>25</v>
      </c>
    </row>
    <row r="3" spans="1:6" ht="27" customHeight="1" x14ac:dyDescent="0.35">
      <c r="A3" s="48">
        <f>Summary!A4</f>
        <v>3</v>
      </c>
      <c r="B3" s="10" t="str">
        <f>Summary!B4</f>
        <v>MGE20007</v>
      </c>
      <c r="C3" s="10">
        <f>Summary!D4</f>
        <v>0</v>
      </c>
      <c r="D3" s="88" t="str">
        <f>Summary!C4</f>
        <v>CYLINDER O2 SIZE E WITH REGULATOR</v>
      </c>
      <c r="E3" s="88"/>
      <c r="F3" s="51">
        <f>Summary!K4</f>
        <v>0</v>
      </c>
    </row>
    <row r="4" spans="1:6" ht="37.15" customHeight="1" x14ac:dyDescent="0.35">
      <c r="A4" s="47" t="s">
        <v>27</v>
      </c>
      <c r="B4" s="85" t="s">
        <v>42</v>
      </c>
      <c r="C4" s="85"/>
      <c r="D4" s="47" t="s">
        <v>43</v>
      </c>
      <c r="E4" s="47" t="s">
        <v>23</v>
      </c>
      <c r="F4" s="47" t="s">
        <v>44</v>
      </c>
    </row>
    <row r="5" spans="1:6" ht="27" customHeight="1" x14ac:dyDescent="0.35">
      <c r="A5" s="44">
        <f>Summary!M4</f>
        <v>0</v>
      </c>
      <c r="B5" s="98">
        <f>Summary!G4</f>
        <v>0</v>
      </c>
      <c r="C5" s="88"/>
      <c r="D5" s="44">
        <f>Summary!P4</f>
        <v>0</v>
      </c>
      <c r="E5" s="51">
        <f>Summary!I4</f>
        <v>0</v>
      </c>
      <c r="F5" s="67">
        <f>Summary!J4</f>
        <v>0</v>
      </c>
    </row>
    <row r="6" spans="1:6" ht="24.75" customHeight="1" x14ac:dyDescent="0.35">
      <c r="A6" s="47" t="s">
        <v>45</v>
      </c>
      <c r="B6" s="47" t="s">
        <v>46</v>
      </c>
      <c r="C6" s="85" t="s">
        <v>47</v>
      </c>
      <c r="D6" s="85"/>
      <c r="E6" s="89" t="s">
        <v>31</v>
      </c>
      <c r="F6" s="90"/>
    </row>
    <row r="7" spans="1:6" ht="27" customHeight="1" x14ac:dyDescent="0.35">
      <c r="A7" s="43">
        <f>Summary!L4</f>
        <v>0</v>
      </c>
      <c r="B7" s="49">
        <f>Summary!N4</f>
        <v>0</v>
      </c>
      <c r="C7" s="98">
        <f>Summary!O4</f>
        <v>0</v>
      </c>
      <c r="D7" s="88"/>
      <c r="E7" s="91">
        <f>Summary!Q4</f>
        <v>0</v>
      </c>
      <c r="F7" s="92"/>
    </row>
    <row r="8" spans="1:6" ht="33.65" customHeight="1" x14ac:dyDescent="0.35">
      <c r="A8" s="85" t="s">
        <v>33</v>
      </c>
      <c r="B8" s="85"/>
      <c r="C8" s="37">
        <f>Summary!S4</f>
        <v>0</v>
      </c>
      <c r="D8" s="85" t="s">
        <v>34</v>
      </c>
      <c r="E8" s="85"/>
      <c r="F8" s="50">
        <f>Summary!T4</f>
        <v>0</v>
      </c>
    </row>
    <row r="9" spans="1:6" ht="38.25" customHeight="1" x14ac:dyDescent="0.35">
      <c r="A9" s="93" t="s">
        <v>32</v>
      </c>
      <c r="B9" s="94"/>
      <c r="C9" s="95">
        <f>Summary!R4</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x14ac:dyDescent="0.35">
      <c r="A12" s="39" t="s">
        <v>55</v>
      </c>
      <c r="B12" s="39" t="s">
        <v>164</v>
      </c>
      <c r="C12" s="39" t="s">
        <v>56</v>
      </c>
      <c r="D12" s="39"/>
      <c r="E12" s="40"/>
      <c r="F12" s="40"/>
    </row>
    <row r="13" spans="1:6" x14ac:dyDescent="0.35">
      <c r="A13" s="41" t="s">
        <v>57</v>
      </c>
      <c r="B13" s="41" t="s">
        <v>165</v>
      </c>
      <c r="C13" s="41" t="s">
        <v>56</v>
      </c>
      <c r="D13" s="41"/>
      <c r="E13" s="42"/>
      <c r="F13" s="42"/>
    </row>
    <row r="14" spans="1:6" x14ac:dyDescent="0.35">
      <c r="A14" s="39" t="s">
        <v>58</v>
      </c>
      <c r="B14" s="39" t="s">
        <v>429</v>
      </c>
      <c r="C14" s="39" t="s">
        <v>166</v>
      </c>
      <c r="D14" s="39"/>
      <c r="E14" s="40"/>
      <c r="F14" s="40"/>
    </row>
    <row r="15" spans="1:6" x14ac:dyDescent="0.35">
      <c r="A15" s="41" t="s">
        <v>59</v>
      </c>
      <c r="B15" s="41" t="s">
        <v>167</v>
      </c>
      <c r="C15" s="41" t="s">
        <v>56</v>
      </c>
      <c r="D15" s="41"/>
      <c r="E15" s="42"/>
      <c r="F15" s="42"/>
    </row>
    <row r="16" spans="1:6" x14ac:dyDescent="0.35">
      <c r="A16" s="39" t="s">
        <v>60</v>
      </c>
      <c r="B16" s="39" t="s">
        <v>168</v>
      </c>
      <c r="C16" s="39" t="s">
        <v>115</v>
      </c>
      <c r="D16" s="39"/>
      <c r="E16" s="40"/>
      <c r="F16" s="40"/>
    </row>
    <row r="17" spans="1:6" x14ac:dyDescent="0.35">
      <c r="A17" s="41" t="s">
        <v>61</v>
      </c>
      <c r="B17" s="41" t="s">
        <v>169</v>
      </c>
      <c r="C17" s="41" t="s">
        <v>137</v>
      </c>
      <c r="D17" s="41"/>
      <c r="E17" s="42"/>
      <c r="F17" s="42"/>
    </row>
    <row r="18" spans="1:6" ht="36" x14ac:dyDescent="0.35">
      <c r="A18" s="39" t="s">
        <v>63</v>
      </c>
      <c r="B18" s="39" t="s">
        <v>170</v>
      </c>
      <c r="C18" s="39" t="s">
        <v>430</v>
      </c>
      <c r="D18" s="39"/>
      <c r="E18" s="40"/>
      <c r="F18" s="40"/>
    </row>
    <row r="19" spans="1:6" x14ac:dyDescent="0.35">
      <c r="A19" s="41" t="s">
        <v>64</v>
      </c>
      <c r="B19" s="41" t="s">
        <v>155</v>
      </c>
      <c r="C19" s="41" t="s">
        <v>115</v>
      </c>
      <c r="D19" s="41"/>
      <c r="E19" s="42"/>
      <c r="F19" s="42"/>
    </row>
    <row r="21" spans="1:6" x14ac:dyDescent="0.35">
      <c r="A21" s="84" t="s">
        <v>133</v>
      </c>
      <c r="B21" s="84"/>
      <c r="C21" s="84"/>
      <c r="D21" s="84"/>
      <c r="E21" s="84" t="s">
        <v>134</v>
      </c>
      <c r="F21" s="84"/>
    </row>
  </sheetData>
  <sheetProtection algorithmName="SHA-512" hashValue="rMfPYl60KlJxhdHLbokVZej9kO4S+QqMSAdaBny6MjKnGPY2DeCiq6S5/cI/Tw/r23jtuZ3skBAqGp9J2cBenA==" saltValue="dnalpCSQGZGFxj58a6xAbw==" spinCount="100000" sheet="1" objects="1" scenarios="1"/>
  <mergeCells count="16">
    <mergeCell ref="C6:D6"/>
    <mergeCell ref="E6:F6"/>
    <mergeCell ref="A1:F1"/>
    <mergeCell ref="D2:E2"/>
    <mergeCell ref="D3:E3"/>
    <mergeCell ref="B4:C4"/>
    <mergeCell ref="B5:C5"/>
    <mergeCell ref="A10:F10"/>
    <mergeCell ref="A21:D21"/>
    <mergeCell ref="E21:F21"/>
    <mergeCell ref="C7:D7"/>
    <mergeCell ref="E7:F7"/>
    <mergeCell ref="A8:B8"/>
    <mergeCell ref="D8:E8"/>
    <mergeCell ref="A9:B9"/>
    <mergeCell ref="C9:F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397B5-51C4-4127-AF3E-926029BA9217}">
  <dimension ref="A1:F20"/>
  <sheetViews>
    <sheetView topLeftCell="A10" workbookViewId="0">
      <selection activeCell="E20" sqref="E20:F20"/>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47" t="s">
        <v>16</v>
      </c>
      <c r="B2" s="47" t="s">
        <v>17</v>
      </c>
      <c r="C2" s="47" t="s">
        <v>19</v>
      </c>
      <c r="D2" s="85" t="s">
        <v>18</v>
      </c>
      <c r="E2" s="85"/>
      <c r="F2" s="47" t="s">
        <v>25</v>
      </c>
    </row>
    <row r="3" spans="1:6" ht="27" customHeight="1" x14ac:dyDescent="0.35">
      <c r="A3" s="48">
        <f>Summary!A5</f>
        <v>4</v>
      </c>
      <c r="B3" s="10" t="str">
        <f>Summary!B5</f>
        <v>MGE20014</v>
      </c>
      <c r="C3" s="10">
        <f>Summary!D5</f>
        <v>0</v>
      </c>
      <c r="D3" s="88" t="str">
        <f>Summary!C5</f>
        <v>FLOWMETER O2 15 L/Min WALL MOUNTED</v>
      </c>
      <c r="E3" s="88"/>
      <c r="F3" s="51">
        <f>Summary!K5</f>
        <v>0</v>
      </c>
    </row>
    <row r="4" spans="1:6" ht="37.15" customHeight="1" x14ac:dyDescent="0.35">
      <c r="A4" s="47" t="s">
        <v>27</v>
      </c>
      <c r="B4" s="85" t="s">
        <v>42</v>
      </c>
      <c r="C4" s="85"/>
      <c r="D4" s="47" t="s">
        <v>43</v>
      </c>
      <c r="E4" s="47" t="s">
        <v>23</v>
      </c>
      <c r="F4" s="47" t="s">
        <v>44</v>
      </c>
    </row>
    <row r="5" spans="1:6" ht="27" customHeight="1" x14ac:dyDescent="0.35">
      <c r="A5" s="44">
        <f>Summary!M5</f>
        <v>0</v>
      </c>
      <c r="B5" s="98">
        <f>Summary!G5</f>
        <v>0</v>
      </c>
      <c r="C5" s="88"/>
      <c r="D5" s="44">
        <f>Summary!P5</f>
        <v>0</v>
      </c>
      <c r="E5" s="51">
        <f>Summary!I5</f>
        <v>0</v>
      </c>
      <c r="F5" s="51">
        <f>Summary!J5</f>
        <v>0</v>
      </c>
    </row>
    <row r="6" spans="1:6" ht="24.75" customHeight="1" x14ac:dyDescent="0.35">
      <c r="A6" s="47" t="s">
        <v>45</v>
      </c>
      <c r="B6" s="47" t="s">
        <v>46</v>
      </c>
      <c r="C6" s="85" t="s">
        <v>47</v>
      </c>
      <c r="D6" s="85"/>
      <c r="E6" s="89" t="s">
        <v>31</v>
      </c>
      <c r="F6" s="90"/>
    </row>
    <row r="7" spans="1:6" ht="27" customHeight="1" x14ac:dyDescent="0.35">
      <c r="A7" s="43">
        <f>Summary!L5</f>
        <v>0</v>
      </c>
      <c r="B7" s="49">
        <f>Summary!N5</f>
        <v>0</v>
      </c>
      <c r="C7" s="98">
        <f>Summary!O5</f>
        <v>0</v>
      </c>
      <c r="D7" s="88"/>
      <c r="E7" s="91">
        <f>Summary!Q5</f>
        <v>0</v>
      </c>
      <c r="F7" s="92"/>
    </row>
    <row r="8" spans="1:6" ht="33.65" customHeight="1" x14ac:dyDescent="0.35">
      <c r="A8" s="85" t="s">
        <v>33</v>
      </c>
      <c r="B8" s="85"/>
      <c r="C8" s="37">
        <f>Summary!S5</f>
        <v>0</v>
      </c>
      <c r="D8" s="85" t="s">
        <v>34</v>
      </c>
      <c r="E8" s="85"/>
      <c r="F8" s="50">
        <f>Summary!T5</f>
        <v>0</v>
      </c>
    </row>
    <row r="9" spans="1:6" ht="38.25" customHeight="1" x14ac:dyDescent="0.35">
      <c r="A9" s="93" t="s">
        <v>32</v>
      </c>
      <c r="B9" s="94"/>
      <c r="C9" s="95">
        <f>Summary!R5</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x14ac:dyDescent="0.35">
      <c r="A12" s="39" t="s">
        <v>55</v>
      </c>
      <c r="B12" s="39" t="s">
        <v>986</v>
      </c>
      <c r="C12" s="39" t="s">
        <v>987</v>
      </c>
      <c r="D12" s="39"/>
      <c r="E12" s="40"/>
      <c r="F12" s="40"/>
    </row>
    <row r="13" spans="1:6" x14ac:dyDescent="0.35">
      <c r="A13" s="41" t="s">
        <v>57</v>
      </c>
      <c r="B13" s="41" t="s">
        <v>988</v>
      </c>
      <c r="C13" s="41" t="s">
        <v>989</v>
      </c>
      <c r="D13" s="41"/>
      <c r="E13" s="42"/>
      <c r="F13" s="42"/>
    </row>
    <row r="14" spans="1:6" x14ac:dyDescent="0.35">
      <c r="A14" s="39" t="s">
        <v>58</v>
      </c>
      <c r="B14" s="39" t="s">
        <v>990</v>
      </c>
      <c r="C14" s="39" t="s">
        <v>457</v>
      </c>
      <c r="D14" s="39"/>
      <c r="E14" s="40"/>
      <c r="F14" s="40"/>
    </row>
    <row r="15" spans="1:6" x14ac:dyDescent="0.35">
      <c r="A15" s="41" t="s">
        <v>59</v>
      </c>
      <c r="B15" s="41" t="s">
        <v>991</v>
      </c>
      <c r="C15" s="41" t="s">
        <v>394</v>
      </c>
      <c r="D15" s="41"/>
      <c r="E15" s="42"/>
      <c r="F15" s="42"/>
    </row>
    <row r="16" spans="1:6" ht="24" x14ac:dyDescent="0.35">
      <c r="A16" s="39" t="s">
        <v>60</v>
      </c>
      <c r="B16" s="39" t="s">
        <v>992</v>
      </c>
      <c r="C16" s="39" t="s">
        <v>993</v>
      </c>
      <c r="D16" s="39"/>
      <c r="E16" s="40"/>
      <c r="F16" s="40"/>
    </row>
    <row r="17" spans="1:6" x14ac:dyDescent="0.35">
      <c r="A17" s="41" t="s">
        <v>61</v>
      </c>
      <c r="B17" s="41" t="s">
        <v>994</v>
      </c>
      <c r="C17" s="41" t="s">
        <v>394</v>
      </c>
      <c r="D17" s="41"/>
      <c r="E17" s="42"/>
      <c r="F17" s="42"/>
    </row>
    <row r="18" spans="1:6" x14ac:dyDescent="0.35">
      <c r="A18" s="39" t="s">
        <v>63</v>
      </c>
      <c r="B18" s="39" t="s">
        <v>995</v>
      </c>
      <c r="C18" s="39" t="s">
        <v>996</v>
      </c>
      <c r="D18" s="39"/>
      <c r="E18" s="40"/>
      <c r="F18" s="40"/>
    </row>
    <row r="20" spans="1:6" x14ac:dyDescent="0.35">
      <c r="A20" s="84" t="s">
        <v>133</v>
      </c>
      <c r="B20" s="84"/>
      <c r="C20" s="84"/>
      <c r="D20" s="84"/>
      <c r="E20" s="84" t="s">
        <v>134</v>
      </c>
      <c r="F20" s="84"/>
    </row>
  </sheetData>
  <sheetProtection algorithmName="SHA-512" hashValue="iin1kwdNEQNVM2v9IHszddAC0Qyq2DHQVz/UiysifhrqDLg8+qjFBLjfSnK21BhmbeVvvg162KgJxtvphNxGCQ==" saltValue="Vd+bCv+cAgY8ljxqO9i3Gw==" spinCount="100000" sheet="1" objects="1" scenarios="1"/>
  <mergeCells count="16">
    <mergeCell ref="C6:D6"/>
    <mergeCell ref="E6:F6"/>
    <mergeCell ref="A1:F1"/>
    <mergeCell ref="D2:E2"/>
    <mergeCell ref="D3:E3"/>
    <mergeCell ref="B4:C4"/>
    <mergeCell ref="B5:C5"/>
    <mergeCell ref="A20:D20"/>
    <mergeCell ref="E20:F20"/>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75488-DF73-4E27-90C1-CC514B37819E}">
  <dimension ref="A1:F30"/>
  <sheetViews>
    <sheetView topLeftCell="A19" workbookViewId="0">
      <selection activeCell="E15" sqref="E15"/>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47" t="s">
        <v>16</v>
      </c>
      <c r="B2" s="47" t="s">
        <v>17</v>
      </c>
      <c r="C2" s="47" t="s">
        <v>19</v>
      </c>
      <c r="D2" s="85" t="s">
        <v>18</v>
      </c>
      <c r="E2" s="85"/>
      <c r="F2" s="47" t="s">
        <v>25</v>
      </c>
    </row>
    <row r="3" spans="1:6" ht="27" customHeight="1" x14ac:dyDescent="0.35">
      <c r="A3" s="48">
        <f>Summary!A6</f>
        <v>5</v>
      </c>
      <c r="B3" s="10" t="str">
        <f>Summary!B6</f>
        <v>MGE20020</v>
      </c>
      <c r="C3" s="10">
        <f>Summary!D6</f>
        <v>0</v>
      </c>
      <c r="D3" s="88" t="str">
        <f>Summary!C6</f>
        <v>REGULATOR SUCTION HIGH WALL MOUNT</v>
      </c>
      <c r="E3" s="88"/>
      <c r="F3" s="51">
        <f>Summary!K6</f>
        <v>0</v>
      </c>
    </row>
    <row r="4" spans="1:6" ht="37.15" customHeight="1" x14ac:dyDescent="0.35">
      <c r="A4" s="47" t="s">
        <v>27</v>
      </c>
      <c r="B4" s="85" t="s">
        <v>42</v>
      </c>
      <c r="C4" s="85"/>
      <c r="D4" s="47" t="s">
        <v>43</v>
      </c>
      <c r="E4" s="47" t="s">
        <v>23</v>
      </c>
      <c r="F4" s="47" t="s">
        <v>44</v>
      </c>
    </row>
    <row r="5" spans="1:6" ht="27" customHeight="1" x14ac:dyDescent="0.35">
      <c r="A5" s="44">
        <f>Summary!M6</f>
        <v>0</v>
      </c>
      <c r="B5" s="98">
        <f>Summary!G6</f>
        <v>0</v>
      </c>
      <c r="C5" s="88"/>
      <c r="D5" s="44">
        <f>Summary!P6</f>
        <v>0</v>
      </c>
      <c r="E5" s="51">
        <f>Summary!I6</f>
        <v>0</v>
      </c>
      <c r="F5" s="51">
        <f>Summary!J6</f>
        <v>0</v>
      </c>
    </row>
    <row r="6" spans="1:6" ht="24.75" customHeight="1" x14ac:dyDescent="0.35">
      <c r="A6" s="47" t="s">
        <v>45</v>
      </c>
      <c r="B6" s="47" t="s">
        <v>46</v>
      </c>
      <c r="C6" s="85" t="s">
        <v>47</v>
      </c>
      <c r="D6" s="85"/>
      <c r="E6" s="89" t="s">
        <v>31</v>
      </c>
      <c r="F6" s="90"/>
    </row>
    <row r="7" spans="1:6" ht="27" customHeight="1" x14ac:dyDescent="0.35">
      <c r="A7" s="43">
        <f>Summary!L6</f>
        <v>0</v>
      </c>
      <c r="B7" s="49">
        <f>Summary!N6</f>
        <v>0</v>
      </c>
      <c r="C7" s="98">
        <f>Summary!O6</f>
        <v>0</v>
      </c>
      <c r="D7" s="88"/>
      <c r="E7" s="91">
        <f>Summary!Q6</f>
        <v>0</v>
      </c>
      <c r="F7" s="92"/>
    </row>
    <row r="8" spans="1:6" ht="33.65" customHeight="1" x14ac:dyDescent="0.35">
      <c r="A8" s="85" t="s">
        <v>33</v>
      </c>
      <c r="B8" s="85"/>
      <c r="C8" s="37">
        <f>Summary!S6</f>
        <v>0</v>
      </c>
      <c r="D8" s="85" t="s">
        <v>34</v>
      </c>
      <c r="E8" s="85"/>
      <c r="F8" s="50">
        <f>Summary!T6</f>
        <v>0</v>
      </c>
    </row>
    <row r="9" spans="1:6" ht="38.25" customHeight="1" x14ac:dyDescent="0.35">
      <c r="A9" s="93" t="s">
        <v>32</v>
      </c>
      <c r="B9" s="94"/>
      <c r="C9" s="95">
        <f>Summary!R6</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ht="36" x14ac:dyDescent="0.35">
      <c r="A12" s="39" t="s">
        <v>55</v>
      </c>
      <c r="B12" s="39" t="s">
        <v>997</v>
      </c>
      <c r="C12" s="39" t="s">
        <v>998</v>
      </c>
      <c r="D12" s="39"/>
      <c r="E12" s="40"/>
      <c r="F12" s="40"/>
    </row>
    <row r="13" spans="1:6" x14ac:dyDescent="0.35">
      <c r="A13" s="41" t="s">
        <v>57</v>
      </c>
      <c r="B13" s="41" t="s">
        <v>158</v>
      </c>
      <c r="C13" s="41" t="s">
        <v>999</v>
      </c>
      <c r="D13" s="41"/>
      <c r="E13" s="42"/>
      <c r="F13" s="42"/>
    </row>
    <row r="14" spans="1:6" ht="24" x14ac:dyDescent="0.35">
      <c r="A14" s="39" t="s">
        <v>58</v>
      </c>
      <c r="B14" s="39" t="s">
        <v>159</v>
      </c>
      <c r="C14" s="39" t="s">
        <v>1000</v>
      </c>
      <c r="D14" s="39"/>
      <c r="E14" s="40"/>
      <c r="F14" s="40"/>
    </row>
    <row r="15" spans="1:6" ht="24" x14ac:dyDescent="0.35">
      <c r="A15" s="41" t="s">
        <v>59</v>
      </c>
      <c r="B15" s="41" t="s">
        <v>1001</v>
      </c>
      <c r="C15" s="41" t="s">
        <v>1002</v>
      </c>
      <c r="D15" s="41"/>
      <c r="E15" s="42"/>
      <c r="F15" s="42"/>
    </row>
    <row r="16" spans="1:6" x14ac:dyDescent="0.35">
      <c r="A16" s="39" t="s">
        <v>60</v>
      </c>
      <c r="B16" s="39" t="s">
        <v>742</v>
      </c>
      <c r="C16" s="39" t="s">
        <v>1003</v>
      </c>
      <c r="D16" s="39"/>
      <c r="E16" s="40"/>
      <c r="F16" s="40"/>
    </row>
    <row r="17" spans="1:6" x14ac:dyDescent="0.35">
      <c r="A17" s="41" t="s">
        <v>61</v>
      </c>
      <c r="B17" s="41" t="s">
        <v>1004</v>
      </c>
      <c r="C17" s="41" t="s">
        <v>394</v>
      </c>
      <c r="D17" s="41"/>
      <c r="E17" s="42"/>
      <c r="F17" s="42"/>
    </row>
    <row r="18" spans="1:6" x14ac:dyDescent="0.35">
      <c r="A18" s="39" t="s">
        <v>63</v>
      </c>
      <c r="B18" s="39" t="s">
        <v>1005</v>
      </c>
      <c r="C18" s="39" t="s">
        <v>1006</v>
      </c>
      <c r="D18" s="39"/>
      <c r="E18" s="40"/>
      <c r="F18" s="40"/>
    </row>
    <row r="19" spans="1:6" x14ac:dyDescent="0.35">
      <c r="A19" s="41" t="s">
        <v>64</v>
      </c>
      <c r="B19" s="41" t="s">
        <v>1007</v>
      </c>
      <c r="C19" s="41" t="s">
        <v>394</v>
      </c>
      <c r="D19" s="41"/>
      <c r="E19" s="42"/>
      <c r="F19" s="42"/>
    </row>
    <row r="20" spans="1:6" x14ac:dyDescent="0.35">
      <c r="A20" s="39" t="s">
        <v>65</v>
      </c>
      <c r="B20" s="39" t="s">
        <v>1008</v>
      </c>
      <c r="C20" s="39" t="s">
        <v>1009</v>
      </c>
      <c r="D20" s="39"/>
      <c r="E20" s="40"/>
      <c r="F20" s="40"/>
    </row>
    <row r="21" spans="1:6" x14ac:dyDescent="0.35">
      <c r="A21" s="41" t="s">
        <v>66</v>
      </c>
      <c r="B21" s="41" t="s">
        <v>1010</v>
      </c>
      <c r="C21" s="41" t="s">
        <v>1011</v>
      </c>
      <c r="D21" s="41"/>
      <c r="E21" s="42"/>
      <c r="F21" s="42"/>
    </row>
    <row r="22" spans="1:6" x14ac:dyDescent="0.35">
      <c r="A22" s="39" t="s">
        <v>67</v>
      </c>
      <c r="B22" s="39" t="s">
        <v>1012</v>
      </c>
      <c r="C22" s="39" t="s">
        <v>441</v>
      </c>
      <c r="D22" s="39"/>
      <c r="E22" s="40"/>
      <c r="F22" s="40"/>
    </row>
    <row r="23" spans="1:6" x14ac:dyDescent="0.35">
      <c r="A23" s="41" t="s">
        <v>68</v>
      </c>
      <c r="B23" s="41" t="s">
        <v>1013</v>
      </c>
      <c r="C23" s="41" t="s">
        <v>441</v>
      </c>
      <c r="D23" s="41"/>
      <c r="E23" s="42"/>
      <c r="F23" s="42"/>
    </row>
    <row r="24" spans="1:6" x14ac:dyDescent="0.35">
      <c r="A24" s="39" t="s">
        <v>69</v>
      </c>
      <c r="B24" s="39" t="s">
        <v>1014</v>
      </c>
      <c r="C24" s="39" t="s">
        <v>394</v>
      </c>
      <c r="D24" s="39"/>
      <c r="E24" s="40"/>
      <c r="F24" s="40"/>
    </row>
    <row r="25" spans="1:6" x14ac:dyDescent="0.35">
      <c r="A25" s="41" t="s">
        <v>70</v>
      </c>
      <c r="B25" s="41" t="s">
        <v>1015</v>
      </c>
      <c r="C25" s="41" t="s">
        <v>394</v>
      </c>
      <c r="D25" s="41"/>
      <c r="E25" s="42"/>
      <c r="F25" s="42"/>
    </row>
    <row r="26" spans="1:6" ht="24" x14ac:dyDescent="0.35">
      <c r="A26" s="39" t="s">
        <v>71</v>
      </c>
      <c r="B26" s="39" t="s">
        <v>1016</v>
      </c>
      <c r="C26" s="39" t="s">
        <v>1017</v>
      </c>
      <c r="D26" s="39"/>
      <c r="E26" s="40"/>
      <c r="F26" s="40"/>
    </row>
    <row r="27" spans="1:6" x14ac:dyDescent="0.35">
      <c r="A27" s="41" t="s">
        <v>72</v>
      </c>
      <c r="B27" s="41" t="s">
        <v>1018</v>
      </c>
      <c r="C27" s="41" t="s">
        <v>556</v>
      </c>
      <c r="D27" s="41"/>
      <c r="E27" s="42"/>
      <c r="F27" s="42"/>
    </row>
    <row r="28" spans="1:6" ht="24" x14ac:dyDescent="0.35">
      <c r="A28" s="39" t="s">
        <v>73</v>
      </c>
      <c r="B28" s="39" t="s">
        <v>160</v>
      </c>
      <c r="C28" s="39" t="s">
        <v>1019</v>
      </c>
      <c r="D28" s="39"/>
      <c r="E28" s="40"/>
      <c r="F28" s="40"/>
    </row>
    <row r="29" spans="1:6" x14ac:dyDescent="0.35">
      <c r="A29" s="75"/>
      <c r="B29" s="75"/>
      <c r="C29" s="75"/>
      <c r="D29" s="75"/>
      <c r="E29" s="76"/>
      <c r="F29" s="76"/>
    </row>
    <row r="30" spans="1:6" x14ac:dyDescent="0.35">
      <c r="A30" s="84" t="s">
        <v>133</v>
      </c>
      <c r="B30" s="84"/>
      <c r="C30" s="84"/>
      <c r="D30" s="84"/>
      <c r="E30" s="84" t="s">
        <v>134</v>
      </c>
      <c r="F30" s="84"/>
    </row>
  </sheetData>
  <sheetProtection algorithmName="SHA-512" hashValue="+oR9ErVPJyVvf6to3aUk69MZI73O2LYYFQSTA1KGNhwg/HM3IB+80gpD7CrXWJrOJ88+5KcvTLR1x2lAVcYdlg==" saltValue="Pe2Q5o9xYhXvqZADDAi8mQ==" spinCount="100000" sheet="1" objects="1" scenarios="1"/>
  <mergeCells count="16">
    <mergeCell ref="A30:D30"/>
    <mergeCell ref="E30:F30"/>
    <mergeCell ref="C6:D6"/>
    <mergeCell ref="E6:F6"/>
    <mergeCell ref="A1:F1"/>
    <mergeCell ref="D2:E2"/>
    <mergeCell ref="D3:E3"/>
    <mergeCell ref="B4:C4"/>
    <mergeCell ref="B5:C5"/>
    <mergeCell ref="A10:F10"/>
    <mergeCell ref="C7:D7"/>
    <mergeCell ref="E7:F7"/>
    <mergeCell ref="A8:B8"/>
    <mergeCell ref="D8:E8"/>
    <mergeCell ref="A9:B9"/>
    <mergeCell ref="C9:F9"/>
  </mergeCells>
  <phoneticPr fontId="24"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6670F-0116-456D-8119-AB682935B45B}">
  <dimension ref="A1:F18"/>
  <sheetViews>
    <sheetView workbookViewId="0">
      <selection activeCell="B3" sqref="B3"/>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47" t="s">
        <v>16</v>
      </c>
      <c r="B2" s="47" t="s">
        <v>17</v>
      </c>
      <c r="C2" s="47" t="s">
        <v>19</v>
      </c>
      <c r="D2" s="85" t="s">
        <v>18</v>
      </c>
      <c r="E2" s="85"/>
      <c r="F2" s="47" t="s">
        <v>25</v>
      </c>
    </row>
    <row r="3" spans="1:6" ht="27" customHeight="1" x14ac:dyDescent="0.35">
      <c r="A3" s="48">
        <f>Summary!A7</f>
        <v>6</v>
      </c>
      <c r="B3" s="10" t="str">
        <f>Summary!B7</f>
        <v>MGE20022</v>
      </c>
      <c r="C3" s="10">
        <f>Summary!D7</f>
        <v>0</v>
      </c>
      <c r="D3" s="88" t="str">
        <f>Summary!C7</f>
        <v>CYLINDER OXYGEN SIZE K/H WITH FLOWMETER</v>
      </c>
      <c r="E3" s="88"/>
      <c r="F3" s="51">
        <f>Summary!K7</f>
        <v>0</v>
      </c>
    </row>
    <row r="4" spans="1:6" ht="37.15" customHeight="1" x14ac:dyDescent="0.35">
      <c r="A4" s="47" t="s">
        <v>27</v>
      </c>
      <c r="B4" s="85" t="s">
        <v>42</v>
      </c>
      <c r="C4" s="85"/>
      <c r="D4" s="47" t="s">
        <v>43</v>
      </c>
      <c r="E4" s="47" t="s">
        <v>23</v>
      </c>
      <c r="F4" s="47" t="s">
        <v>44</v>
      </c>
    </row>
    <row r="5" spans="1:6" ht="27" customHeight="1" x14ac:dyDescent="0.35">
      <c r="A5" s="44">
        <f>Summary!M7</f>
        <v>0</v>
      </c>
      <c r="B5" s="98">
        <f>Summary!G7</f>
        <v>0</v>
      </c>
      <c r="C5" s="88"/>
      <c r="D5" s="44">
        <f>Summary!P7</f>
        <v>0</v>
      </c>
      <c r="E5" s="51">
        <f>Summary!I7</f>
        <v>0</v>
      </c>
      <c r="F5" s="51">
        <f>Summary!J7</f>
        <v>0</v>
      </c>
    </row>
    <row r="6" spans="1:6" ht="24.75" customHeight="1" x14ac:dyDescent="0.35">
      <c r="A6" s="47" t="s">
        <v>45</v>
      </c>
      <c r="B6" s="47" t="s">
        <v>46</v>
      </c>
      <c r="C6" s="85" t="s">
        <v>47</v>
      </c>
      <c r="D6" s="85"/>
      <c r="E6" s="89" t="s">
        <v>31</v>
      </c>
      <c r="F6" s="90"/>
    </row>
    <row r="7" spans="1:6" ht="27" customHeight="1" x14ac:dyDescent="0.35">
      <c r="A7" s="43">
        <f>Summary!L7</f>
        <v>0</v>
      </c>
      <c r="B7" s="49">
        <f>Summary!N7</f>
        <v>0</v>
      </c>
      <c r="C7" s="98">
        <f>Summary!O7</f>
        <v>0</v>
      </c>
      <c r="D7" s="88"/>
      <c r="E7" s="91">
        <f>Summary!Q7</f>
        <v>0</v>
      </c>
      <c r="F7" s="92"/>
    </row>
    <row r="8" spans="1:6" ht="33.65" customHeight="1" x14ac:dyDescent="0.35">
      <c r="A8" s="85" t="s">
        <v>33</v>
      </c>
      <c r="B8" s="85"/>
      <c r="C8" s="37">
        <f>Summary!S7</f>
        <v>0</v>
      </c>
      <c r="D8" s="85" t="s">
        <v>34</v>
      </c>
      <c r="E8" s="85"/>
      <c r="F8" s="50">
        <f>Summary!T7</f>
        <v>0</v>
      </c>
    </row>
    <row r="9" spans="1:6" ht="38.25" customHeight="1" x14ac:dyDescent="0.35">
      <c r="A9" s="93" t="s">
        <v>32</v>
      </c>
      <c r="B9" s="94"/>
      <c r="C9" s="95">
        <f>Summary!R7</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ht="24" x14ac:dyDescent="0.35">
      <c r="A12" s="39" t="s">
        <v>55</v>
      </c>
      <c r="B12" s="39" t="s">
        <v>309</v>
      </c>
      <c r="C12" s="39" t="s">
        <v>310</v>
      </c>
      <c r="D12" s="39"/>
      <c r="E12" s="40"/>
      <c r="F12" s="40"/>
    </row>
    <row r="13" spans="1:6" x14ac:dyDescent="0.35">
      <c r="A13" s="41" t="s">
        <v>57</v>
      </c>
      <c r="B13" s="41" t="s">
        <v>311</v>
      </c>
      <c r="C13" s="41" t="s">
        <v>312</v>
      </c>
      <c r="D13" s="41"/>
      <c r="E13" s="42"/>
      <c r="F13" s="42"/>
    </row>
    <row r="14" spans="1:6" ht="24" x14ac:dyDescent="0.35">
      <c r="A14" s="39" t="s">
        <v>58</v>
      </c>
      <c r="B14" s="39" t="s">
        <v>168</v>
      </c>
      <c r="C14" s="39" t="s">
        <v>313</v>
      </c>
      <c r="D14" s="39"/>
      <c r="E14" s="40"/>
      <c r="F14" s="40"/>
    </row>
    <row r="15" spans="1:6" x14ac:dyDescent="0.35">
      <c r="A15" s="41" t="s">
        <v>59</v>
      </c>
      <c r="B15" s="41" t="s">
        <v>314</v>
      </c>
      <c r="C15" s="41" t="s">
        <v>315</v>
      </c>
      <c r="D15" s="41"/>
      <c r="E15" s="42"/>
      <c r="F15" s="42"/>
    </row>
    <row r="16" spans="1:6" ht="24" x14ac:dyDescent="0.35">
      <c r="A16" s="39" t="s">
        <v>60</v>
      </c>
      <c r="B16" s="39" t="s">
        <v>316</v>
      </c>
      <c r="C16" s="39" t="s">
        <v>317</v>
      </c>
      <c r="D16" s="39"/>
      <c r="E16" s="40"/>
      <c r="F16" s="40"/>
    </row>
    <row r="18" spans="1:6" x14ac:dyDescent="0.35">
      <c r="A18" s="84" t="s">
        <v>133</v>
      </c>
      <c r="B18" s="84"/>
      <c r="C18" s="84"/>
      <c r="D18" s="84"/>
      <c r="E18" s="84" t="s">
        <v>134</v>
      </c>
      <c r="F18" s="84"/>
    </row>
  </sheetData>
  <sheetProtection algorithmName="SHA-512" hashValue="NP2koLez1TXAEtT3FVcBMkuZE+F22LmyBnqxVRoctCqag5pZ99JcUtIjSfGszSC+gaCdeyrx5quBEy7wvPXYLA==" saltValue="J8COEn/+rMqxQ7Z4SCLX/w==" spinCount="100000" sheet="1" objects="1" scenarios="1"/>
  <mergeCells count="16">
    <mergeCell ref="C6:D6"/>
    <mergeCell ref="E6:F6"/>
    <mergeCell ref="A1:F1"/>
    <mergeCell ref="D2:E2"/>
    <mergeCell ref="D3:E3"/>
    <mergeCell ref="B4:C4"/>
    <mergeCell ref="B5:C5"/>
    <mergeCell ref="A10:F10"/>
    <mergeCell ref="A18:D18"/>
    <mergeCell ref="E18:F18"/>
    <mergeCell ref="C7:D7"/>
    <mergeCell ref="E7:F7"/>
    <mergeCell ref="A8:B8"/>
    <mergeCell ref="D8:E8"/>
    <mergeCell ref="A9:B9"/>
    <mergeCell ref="C9:F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33284-E7BB-4355-9222-1EB350287360}">
  <dimension ref="A1:F20"/>
  <sheetViews>
    <sheetView topLeftCell="A10" workbookViewId="0">
      <selection activeCell="G16" sqref="G16"/>
    </sheetView>
  </sheetViews>
  <sheetFormatPr defaultRowHeight="14.5" x14ac:dyDescent="0.35"/>
  <cols>
    <col min="1" max="1" width="11.54296875" customWidth="1"/>
    <col min="2" max="2" width="19.7265625" customWidth="1"/>
    <col min="3" max="3" width="12.453125" customWidth="1"/>
    <col min="4" max="4" width="12.7265625" customWidth="1"/>
    <col min="5" max="5" width="16.54296875" customWidth="1"/>
    <col min="6" max="6" width="25.453125" customWidth="1"/>
  </cols>
  <sheetData>
    <row r="1" spans="1:6" ht="28.5" customHeight="1" x14ac:dyDescent="0.35">
      <c r="A1" s="86" t="s">
        <v>41</v>
      </c>
      <c r="B1" s="87"/>
      <c r="C1" s="87"/>
      <c r="D1" s="87"/>
      <c r="E1" s="87"/>
      <c r="F1" s="87"/>
    </row>
    <row r="2" spans="1:6" ht="24.75" customHeight="1" x14ac:dyDescent="0.35">
      <c r="A2" s="47" t="s">
        <v>16</v>
      </c>
      <c r="B2" s="47" t="s">
        <v>17</v>
      </c>
      <c r="C2" s="47" t="s">
        <v>19</v>
      </c>
      <c r="D2" s="85" t="s">
        <v>18</v>
      </c>
      <c r="E2" s="85"/>
      <c r="F2" s="47" t="s">
        <v>25</v>
      </c>
    </row>
    <row r="3" spans="1:6" ht="27" customHeight="1" x14ac:dyDescent="0.35">
      <c r="A3" s="48">
        <f>Summary!A8</f>
        <v>7</v>
      </c>
      <c r="B3" s="10" t="str">
        <f>Summary!B8</f>
        <v>MGE40004</v>
      </c>
      <c r="C3" s="10">
        <f>Summary!D8</f>
        <v>0</v>
      </c>
      <c r="D3" s="88" t="str">
        <f>Summary!C8</f>
        <v>STAND IV</v>
      </c>
      <c r="E3" s="88"/>
      <c r="F3" s="51">
        <f>Summary!K8</f>
        <v>0</v>
      </c>
    </row>
    <row r="4" spans="1:6" ht="37.15" customHeight="1" x14ac:dyDescent="0.35">
      <c r="A4" s="47" t="s">
        <v>27</v>
      </c>
      <c r="B4" s="85" t="s">
        <v>42</v>
      </c>
      <c r="C4" s="85"/>
      <c r="D4" s="47" t="s">
        <v>43</v>
      </c>
      <c r="E4" s="47" t="s">
        <v>23</v>
      </c>
      <c r="F4" s="47" t="s">
        <v>44</v>
      </c>
    </row>
    <row r="5" spans="1:6" ht="27" customHeight="1" x14ac:dyDescent="0.35">
      <c r="A5" s="44">
        <f>Summary!M8</f>
        <v>0</v>
      </c>
      <c r="B5" s="98">
        <f>Summary!G8</f>
        <v>0</v>
      </c>
      <c r="C5" s="88"/>
      <c r="D5" s="44">
        <f>Summary!P8</f>
        <v>0</v>
      </c>
      <c r="E5" s="51">
        <f>Summary!I8</f>
        <v>0</v>
      </c>
      <c r="F5" s="51">
        <f>Summary!J8</f>
        <v>0</v>
      </c>
    </row>
    <row r="6" spans="1:6" ht="24.75" customHeight="1" x14ac:dyDescent="0.35">
      <c r="A6" s="47" t="s">
        <v>45</v>
      </c>
      <c r="B6" s="47" t="s">
        <v>46</v>
      </c>
      <c r="C6" s="85" t="s">
        <v>47</v>
      </c>
      <c r="D6" s="85"/>
      <c r="E6" s="89" t="s">
        <v>31</v>
      </c>
      <c r="F6" s="90"/>
    </row>
    <row r="7" spans="1:6" ht="27" customHeight="1" x14ac:dyDescent="0.35">
      <c r="A7" s="43">
        <f>Summary!L8</f>
        <v>0</v>
      </c>
      <c r="B7" s="49">
        <f>Summary!N8</f>
        <v>0</v>
      </c>
      <c r="C7" s="98">
        <f>Summary!O8</f>
        <v>0</v>
      </c>
      <c r="D7" s="88"/>
      <c r="E7" s="91">
        <f>Summary!Q8</f>
        <v>0</v>
      </c>
      <c r="F7" s="92"/>
    </row>
    <row r="8" spans="1:6" ht="33.65" customHeight="1" x14ac:dyDescent="0.35">
      <c r="A8" s="85" t="s">
        <v>33</v>
      </c>
      <c r="B8" s="85"/>
      <c r="C8" s="37">
        <f>Summary!S8</f>
        <v>0</v>
      </c>
      <c r="D8" s="85" t="s">
        <v>34</v>
      </c>
      <c r="E8" s="85"/>
      <c r="F8" s="50">
        <f>Summary!T8</f>
        <v>0</v>
      </c>
    </row>
    <row r="9" spans="1:6" ht="38.25" customHeight="1" x14ac:dyDescent="0.35">
      <c r="A9" s="93" t="s">
        <v>32</v>
      </c>
      <c r="B9" s="94"/>
      <c r="C9" s="95">
        <f>Summary!R8</f>
        <v>0</v>
      </c>
      <c r="D9" s="95"/>
      <c r="E9" s="95"/>
      <c r="F9" s="96"/>
    </row>
    <row r="10" spans="1:6" ht="24.75" customHeight="1" x14ac:dyDescent="0.35">
      <c r="A10" s="97" t="s">
        <v>48</v>
      </c>
      <c r="B10" s="97"/>
      <c r="C10" s="97"/>
      <c r="D10" s="97"/>
      <c r="E10" s="97"/>
      <c r="F10" s="97"/>
    </row>
    <row r="11" spans="1:6" s="38" customFormat="1" ht="48" x14ac:dyDescent="0.35">
      <c r="A11" s="1" t="s">
        <v>49</v>
      </c>
      <c r="B11" s="1" t="s">
        <v>50</v>
      </c>
      <c r="C11" s="1" t="s">
        <v>51</v>
      </c>
      <c r="D11" s="1" t="s">
        <v>52</v>
      </c>
      <c r="E11" s="1" t="s">
        <v>53</v>
      </c>
      <c r="F11" s="1" t="s">
        <v>54</v>
      </c>
    </row>
    <row r="12" spans="1:6" ht="24" x14ac:dyDescent="0.35">
      <c r="A12" s="39" t="s">
        <v>55</v>
      </c>
      <c r="B12" s="39" t="s">
        <v>318</v>
      </c>
      <c r="C12" s="39" t="s">
        <v>1020</v>
      </c>
      <c r="D12" s="39"/>
      <c r="E12" s="40"/>
      <c r="F12" s="40"/>
    </row>
    <row r="13" spans="1:6" x14ac:dyDescent="0.35">
      <c r="A13" s="41" t="s">
        <v>57</v>
      </c>
      <c r="B13" s="41" t="s">
        <v>156</v>
      </c>
      <c r="C13" s="41" t="s">
        <v>1021</v>
      </c>
      <c r="D13" s="41"/>
      <c r="E13" s="42"/>
      <c r="F13" s="42"/>
    </row>
    <row r="14" spans="1:6" x14ac:dyDescent="0.35">
      <c r="A14" s="39" t="s">
        <v>58</v>
      </c>
      <c r="B14" s="39" t="s">
        <v>1022</v>
      </c>
      <c r="C14" s="39" t="s">
        <v>1023</v>
      </c>
      <c r="D14" s="39"/>
      <c r="E14" s="40"/>
      <c r="F14" s="40"/>
    </row>
    <row r="15" spans="1:6" x14ac:dyDescent="0.35">
      <c r="A15" s="41" t="s">
        <v>59</v>
      </c>
      <c r="B15" s="41" t="s">
        <v>1024</v>
      </c>
      <c r="C15" s="41" t="s">
        <v>1025</v>
      </c>
      <c r="D15" s="41"/>
      <c r="E15" s="42"/>
      <c r="F15" s="42"/>
    </row>
    <row r="16" spans="1:6" ht="60" x14ac:dyDescent="0.35">
      <c r="A16" s="39" t="s">
        <v>60</v>
      </c>
      <c r="B16" s="39" t="s">
        <v>1026</v>
      </c>
      <c r="C16" s="39" t="s">
        <v>1027</v>
      </c>
      <c r="D16" s="39"/>
      <c r="E16" s="40"/>
      <c r="F16" s="40"/>
    </row>
    <row r="17" spans="1:6" x14ac:dyDescent="0.35">
      <c r="A17" s="41" t="s">
        <v>61</v>
      </c>
      <c r="B17" s="41" t="s">
        <v>877</v>
      </c>
      <c r="C17" s="41" t="s">
        <v>1028</v>
      </c>
      <c r="D17" s="41"/>
      <c r="E17" s="42"/>
      <c r="F17" s="42"/>
    </row>
    <row r="18" spans="1:6" x14ac:dyDescent="0.35">
      <c r="A18" s="39" t="s">
        <v>63</v>
      </c>
      <c r="B18" s="39" t="s">
        <v>168</v>
      </c>
      <c r="C18" s="39" t="s">
        <v>1029</v>
      </c>
      <c r="D18" s="39"/>
      <c r="E18" s="40"/>
      <c r="F18" s="40"/>
    </row>
    <row r="20" spans="1:6" x14ac:dyDescent="0.35">
      <c r="A20" s="84" t="s">
        <v>133</v>
      </c>
      <c r="B20" s="84"/>
      <c r="C20" s="84"/>
      <c r="D20" s="84"/>
      <c r="E20" s="84" t="s">
        <v>134</v>
      </c>
      <c r="F20" s="84"/>
    </row>
  </sheetData>
  <sheetProtection algorithmName="SHA-512" hashValue="eg9diBCqltDuRcA4//tDCT88ZK34Kx07pNIgK4aQXblJ2ddnp3wOcIzExUzG+Z92QVkNVbGS8LI3or20W7rS/g==" saltValue="/mWewj4gatb3SRsCuQS3sw==" spinCount="100000" sheet="1" objects="1" scenarios="1"/>
  <mergeCells count="16">
    <mergeCell ref="A20:D20"/>
    <mergeCell ref="E20:F20"/>
    <mergeCell ref="C6:D6"/>
    <mergeCell ref="E6:F6"/>
    <mergeCell ref="A1:F1"/>
    <mergeCell ref="D2:E2"/>
    <mergeCell ref="D3:E3"/>
    <mergeCell ref="B4:C4"/>
    <mergeCell ref="B5:C5"/>
    <mergeCell ref="A10:F10"/>
    <mergeCell ref="C7:D7"/>
    <mergeCell ref="E7:F7"/>
    <mergeCell ref="A8:B8"/>
    <mergeCell ref="D8:E8"/>
    <mergeCell ref="A9:B9"/>
    <mergeCell ref="C9:F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DF3A10EB5D0F845909DA90214ADF4DF" ma:contentTypeVersion="12" ma:contentTypeDescription="Create a new document." ma:contentTypeScope="" ma:versionID="14684bdc41d461c3c16cfa50dd767527">
  <xsd:schema xmlns:xsd="http://www.w3.org/2001/XMLSchema" xmlns:xs="http://www.w3.org/2001/XMLSchema" xmlns:p="http://schemas.microsoft.com/office/2006/metadata/properties" xmlns:ns3="44a21b97-7a25-4411-932c-299060791ec8" xmlns:ns4="a75247d5-640a-48a4-857d-5f8f9938717f" targetNamespace="http://schemas.microsoft.com/office/2006/metadata/properties" ma:root="true" ma:fieldsID="6596816ca0ad5c24cdd964762bdff7c9" ns3:_="" ns4:_="">
    <xsd:import namespace="44a21b97-7a25-4411-932c-299060791ec8"/>
    <xsd:import namespace="a75247d5-640a-48a4-857d-5f8f9938717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a21b97-7a25-4411-932c-299060791e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5247d5-640a-48a4-857d-5f8f9938717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F4ED38-5784-4FC6-A66C-D82CEE4C921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9DD9617-B825-4EA2-A299-8D50BEF8CA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a21b97-7a25-4411-932c-299060791ec8"/>
    <ds:schemaRef ds:uri="a75247d5-640a-48a4-857d-5f8f993871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1E5EC8-9B5B-4913-8EEC-C17254F98D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Index</vt:lpstr>
      <vt:lpstr>Summary</vt:lpstr>
      <vt:lpstr>ITEM 1</vt:lpstr>
      <vt:lpstr>ITEM 2</vt:lpstr>
      <vt:lpstr>ITEM 3</vt:lpstr>
      <vt:lpstr>ITEM 4</vt:lpstr>
      <vt:lpstr>ITEM 5</vt:lpstr>
      <vt:lpstr>ITEM 6</vt:lpstr>
      <vt:lpstr>ITEM 7</vt:lpstr>
      <vt:lpstr>ITEM 8</vt:lpstr>
      <vt:lpstr>ITEM 9</vt:lpstr>
      <vt:lpstr>ITEM 10</vt:lpstr>
      <vt:lpstr>ITEM 11</vt:lpstr>
      <vt:lpstr>ITEM 12</vt:lpstr>
      <vt:lpstr>ITEM 13</vt:lpstr>
      <vt:lpstr>ITEM 14</vt:lpstr>
      <vt:lpstr>ITEM 15</vt:lpstr>
      <vt:lpstr>ITEM 16</vt:lpstr>
      <vt:lpstr>ITEM 17</vt:lpstr>
      <vt:lpstr>ITEM 18</vt:lpstr>
      <vt:lpstr>ITEM 19</vt:lpstr>
      <vt:lpstr>ITEM 20</vt:lpstr>
      <vt:lpstr>ITEM 21</vt:lpstr>
      <vt:lpstr>ITEM 22</vt:lpstr>
      <vt:lpstr>ITEM 23</vt:lpstr>
      <vt:lpstr>ITEM 24</vt:lpstr>
      <vt:lpstr>ITEM 25</vt:lpstr>
      <vt:lpstr>ITEM 26</vt:lpstr>
      <vt:lpstr>ITEM 27</vt:lpstr>
      <vt:lpstr>ITEM 28</vt:lpstr>
      <vt:lpstr>ITEM 29</vt:lpstr>
      <vt:lpstr>ITEM 30</vt:lpstr>
      <vt:lpstr>ITEM 31</vt:lpstr>
      <vt:lpstr>ITEM 32</vt:lpstr>
      <vt:lpstr>ITEM 33</vt:lpstr>
      <vt:lpstr>ITEM 34</vt:lpstr>
      <vt:lpstr>ITEM 35</vt:lpstr>
      <vt:lpstr>ITEM 36</vt:lpstr>
      <vt:lpstr>ITEM 37</vt:lpstr>
      <vt:lpstr>ITEM 38</vt:lpstr>
      <vt:lpstr>ITEM 39</vt:lpstr>
      <vt:lpstr>ITEM 40</vt:lpstr>
      <vt:lpstr>ITEM 41</vt:lpstr>
      <vt:lpstr>ITEM 42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Yasser M. Albaw</dc:creator>
  <cp:keywords/>
  <dc:description/>
  <cp:lastModifiedBy>Leonor G. Balais</cp:lastModifiedBy>
  <cp:revision/>
  <dcterms:created xsi:type="dcterms:W3CDTF">2020-04-01T14:27:47Z</dcterms:created>
  <dcterms:modified xsi:type="dcterms:W3CDTF">2020-05-20T15:00:29Z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0x010100ADF3A10EB5D0F845909DA90214ADF4DF</vt:lpwstr>
  </property>
</Properties>
</file>