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yasuhaibani\Desktop\"/>
    </mc:Choice>
  </mc:AlternateContent>
  <xr:revisionPtr revIDLastSave="0" documentId="8_{46F86399-3B14-47F4-B1AB-A2A31D3949C4}" xr6:coauthVersionLast="45" xr6:coauthVersionMax="45" xr10:uidLastSave="{00000000-0000-0000-0000-000000000000}"/>
  <bookViews>
    <workbookView xWindow="-28920" yWindow="-7170" windowWidth="29040" windowHeight="15840" tabRatio="977" activeTab="12" xr2:uid="{4610B032-4F74-4C5D-A952-08A3E8BE42D3}"/>
  </bookViews>
  <sheets>
    <sheet name="Index" sheetId="1" r:id="rId1"/>
    <sheet name="Summary" sheetId="2" r:id="rId2"/>
    <sheet name="ITEM 1" sheetId="3" r:id="rId3"/>
    <sheet name="ITEM 2" sheetId="4" r:id="rId4"/>
    <sheet name="ITEM 3" sheetId="5" r:id="rId5"/>
    <sheet name="ITEM 4" sheetId="6" r:id="rId6"/>
    <sheet name="ITEM 5" sheetId="7" r:id="rId7"/>
    <sheet name="ITEM 6" sheetId="9" r:id="rId8"/>
    <sheet name="ITEM 7" sheetId="10" r:id="rId9"/>
    <sheet name="ITEM 8" sheetId="11" r:id="rId10"/>
    <sheet name="ITEM 9" sheetId="12" r:id="rId11"/>
    <sheet name="ITEM 10" sheetId="13" r:id="rId12"/>
    <sheet name="ITEM 11" sheetId="16" r:id="rId13"/>
    <sheet name="ITEM 12" sheetId="18" r:id="rId14"/>
    <sheet name="ITEM 13" sheetId="19" r:id="rId15"/>
    <sheet name="ITEM 14" sheetId="20" r:id="rId16"/>
  </sheets>
  <definedNames>
    <definedName name="_xlnm._FilterDatabase" localSheetId="1" hidden="1">Summary!$A$1:$T$15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7" l="1"/>
  <c r="C3" i="7"/>
  <c r="B3" i="3"/>
  <c r="D18" i="2" l="1"/>
  <c r="B3" i="6" l="1"/>
  <c r="F5" i="5" l="1"/>
  <c r="C9" i="20" l="1"/>
  <c r="F8" i="20"/>
  <c r="C8" i="20"/>
  <c r="C7" i="20"/>
  <c r="B7" i="20"/>
  <c r="A7" i="20"/>
  <c r="F5" i="20"/>
  <c r="E5" i="20"/>
  <c r="D5" i="20"/>
  <c r="B5" i="20"/>
  <c r="A5" i="20"/>
  <c r="F3" i="20"/>
  <c r="D3" i="20"/>
  <c r="C3" i="20"/>
  <c r="B3" i="20"/>
  <c r="A3" i="20"/>
  <c r="C9" i="19"/>
  <c r="F8" i="19"/>
  <c r="C8" i="19"/>
  <c r="C7" i="19"/>
  <c r="B7" i="19"/>
  <c r="A7" i="19"/>
  <c r="F5" i="19"/>
  <c r="E5" i="19"/>
  <c r="D5" i="19"/>
  <c r="B5" i="19"/>
  <c r="A5" i="19"/>
  <c r="F3" i="19"/>
  <c r="D3" i="19"/>
  <c r="C3" i="19"/>
  <c r="B3" i="19"/>
  <c r="A3" i="19"/>
  <c r="C9" i="18"/>
  <c r="F8" i="18"/>
  <c r="C8" i="18"/>
  <c r="C7" i="18"/>
  <c r="B7" i="18"/>
  <c r="A7" i="18"/>
  <c r="F5" i="18"/>
  <c r="E5" i="18"/>
  <c r="D5" i="18"/>
  <c r="B5" i="18"/>
  <c r="A5" i="18"/>
  <c r="F3" i="18"/>
  <c r="D3" i="18"/>
  <c r="C3" i="18"/>
  <c r="B3" i="18"/>
  <c r="A3" i="18"/>
  <c r="Q15" i="2" l="1"/>
  <c r="E7" i="20" s="1"/>
  <c r="Q14" i="2"/>
  <c r="E7" i="19" s="1"/>
  <c r="Q13" i="2"/>
  <c r="E7" i="18" s="1"/>
  <c r="D3" i="9" l="1"/>
  <c r="C9" i="16"/>
  <c r="F8" i="16"/>
  <c r="C8" i="16"/>
  <c r="C7" i="16"/>
  <c r="B7" i="16"/>
  <c r="A7" i="16"/>
  <c r="F5" i="16"/>
  <c r="E5" i="16"/>
  <c r="D5" i="16"/>
  <c r="B5" i="16"/>
  <c r="A5" i="16"/>
  <c r="F3" i="16"/>
  <c r="D3" i="16"/>
  <c r="C3" i="16"/>
  <c r="B3" i="16"/>
  <c r="A3" i="16"/>
  <c r="Q12" i="2"/>
  <c r="E7" i="16" s="1"/>
  <c r="C9" i="13"/>
  <c r="F8" i="13"/>
  <c r="C8" i="13"/>
  <c r="C7" i="13"/>
  <c r="B7" i="13"/>
  <c r="A7" i="13"/>
  <c r="F5" i="13"/>
  <c r="E5" i="13"/>
  <c r="D5" i="13"/>
  <c r="B5" i="13"/>
  <c r="A5" i="13"/>
  <c r="F3" i="13"/>
  <c r="D3" i="13"/>
  <c r="C3" i="13"/>
  <c r="B3" i="13"/>
  <c r="A3" i="13"/>
  <c r="C9" i="12"/>
  <c r="F8" i="12"/>
  <c r="C8" i="12"/>
  <c r="C7" i="12"/>
  <c r="B7" i="12"/>
  <c r="A7" i="12"/>
  <c r="F5" i="12"/>
  <c r="E5" i="12"/>
  <c r="D5" i="12"/>
  <c r="B5" i="12"/>
  <c r="A5" i="12"/>
  <c r="F3" i="12"/>
  <c r="D3" i="12"/>
  <c r="C3" i="12"/>
  <c r="B3" i="12"/>
  <c r="A3" i="12"/>
  <c r="C9" i="11"/>
  <c r="F8" i="11"/>
  <c r="C8" i="11"/>
  <c r="C7" i="11"/>
  <c r="B7" i="11"/>
  <c r="A7" i="11"/>
  <c r="F5" i="11"/>
  <c r="E5" i="11"/>
  <c r="D5" i="11"/>
  <c r="B5" i="11"/>
  <c r="A5" i="11"/>
  <c r="F3" i="11"/>
  <c r="D3" i="11"/>
  <c r="C3" i="11"/>
  <c r="B3" i="11"/>
  <c r="A3" i="11"/>
  <c r="C9" i="10"/>
  <c r="F8" i="10"/>
  <c r="C8" i="10"/>
  <c r="C7" i="10"/>
  <c r="B7" i="10"/>
  <c r="A7" i="10"/>
  <c r="F5" i="10"/>
  <c r="E5" i="10"/>
  <c r="D5" i="10"/>
  <c r="B5" i="10"/>
  <c r="A5" i="10"/>
  <c r="F3" i="10"/>
  <c r="D3" i="10"/>
  <c r="C3" i="10"/>
  <c r="B3" i="10"/>
  <c r="A3" i="10"/>
  <c r="C9" i="9"/>
  <c r="F8" i="9"/>
  <c r="C8" i="9"/>
  <c r="C7" i="9"/>
  <c r="B7" i="9"/>
  <c r="A7" i="9"/>
  <c r="F5" i="9"/>
  <c r="E5" i="9"/>
  <c r="D5" i="9"/>
  <c r="B5" i="9"/>
  <c r="A5" i="9"/>
  <c r="F3" i="9"/>
  <c r="C3" i="9"/>
  <c r="B3" i="9"/>
  <c r="A3" i="9"/>
  <c r="C9" i="7"/>
  <c r="F8" i="7"/>
  <c r="C8" i="7"/>
  <c r="C7" i="7"/>
  <c r="A7" i="7"/>
  <c r="F5" i="7"/>
  <c r="E5" i="7"/>
  <c r="D5" i="7"/>
  <c r="B5" i="7"/>
  <c r="A5" i="7"/>
  <c r="F3" i="7"/>
  <c r="D3" i="7"/>
  <c r="B3" i="7"/>
  <c r="A3" i="7"/>
  <c r="C9" i="6"/>
  <c r="E5" i="6"/>
  <c r="F5" i="6"/>
  <c r="A7" i="6"/>
  <c r="B7" i="6"/>
  <c r="C7" i="6"/>
  <c r="F8" i="6"/>
  <c r="C8" i="6"/>
  <c r="D5" i="6"/>
  <c r="B5" i="6"/>
  <c r="A5" i="6"/>
  <c r="A3" i="6"/>
  <c r="C3" i="6"/>
  <c r="D3" i="6"/>
  <c r="F3" i="6"/>
  <c r="F3" i="5"/>
  <c r="C9" i="5"/>
  <c r="F8" i="5"/>
  <c r="C8" i="5"/>
  <c r="A7" i="5"/>
  <c r="B7" i="5"/>
  <c r="C7" i="5"/>
  <c r="E5" i="5"/>
  <c r="D5" i="5"/>
  <c r="B5" i="4"/>
  <c r="B5" i="5"/>
  <c r="A5" i="5"/>
  <c r="D3" i="5"/>
  <c r="C3" i="5"/>
  <c r="B3" i="5"/>
  <c r="A3" i="5"/>
  <c r="C9" i="4"/>
  <c r="F8" i="4"/>
  <c r="C8" i="4"/>
  <c r="C7" i="4"/>
  <c r="B7" i="4"/>
  <c r="A7" i="4"/>
  <c r="F5" i="4"/>
  <c r="E5" i="4"/>
  <c r="D5" i="3"/>
  <c r="D5" i="4"/>
  <c r="A5" i="4"/>
  <c r="F3" i="4"/>
  <c r="D3" i="4"/>
  <c r="C3" i="4"/>
  <c r="B3" i="4"/>
  <c r="A3" i="4"/>
  <c r="Q3" i="2"/>
  <c r="E7" i="4" s="1"/>
  <c r="Q4" i="2"/>
  <c r="E7" i="5" s="1"/>
  <c r="Q5" i="2"/>
  <c r="Q6" i="2"/>
  <c r="E7" i="7" s="1"/>
  <c r="Q7" i="2"/>
  <c r="E7" i="9" s="1"/>
  <c r="Q8" i="2"/>
  <c r="E7" i="10" s="1"/>
  <c r="Q9" i="2"/>
  <c r="E7" i="11" s="1"/>
  <c r="Q10" i="2"/>
  <c r="E7" i="12" s="1"/>
  <c r="Q11" i="2"/>
  <c r="E7" i="13" s="1"/>
  <c r="Q2" i="2"/>
  <c r="E7" i="3" s="1"/>
  <c r="C8" i="3"/>
  <c r="F8" i="3"/>
  <c r="C9" i="3"/>
  <c r="C7" i="3"/>
  <c r="B7" i="3"/>
  <c r="A7" i="3"/>
  <c r="F5" i="3"/>
  <c r="E5" i="3"/>
  <c r="B5" i="3"/>
  <c r="A5" i="3"/>
  <c r="F3" i="3"/>
  <c r="D3" i="3"/>
  <c r="C3" i="3"/>
  <c r="A3" i="3"/>
  <c r="E7" i="6" l="1"/>
  <c r="E18" i="2"/>
</calcChain>
</file>

<file path=xl/sharedStrings.xml><?xml version="1.0" encoding="utf-8"?>
<sst xmlns="http://schemas.openxmlformats.org/spreadsheetml/2006/main" count="1694" uniqueCount="665">
  <si>
    <t>INDEX</t>
  </si>
  <si>
    <t>Summary</t>
  </si>
  <si>
    <t>This sheet contains the summary of all offers from the supplier/bidder.</t>
  </si>
  <si>
    <t>ITEM 1</t>
  </si>
  <si>
    <t>This sheet contains the details of the bid with each technical specification for</t>
  </si>
  <si>
    <t>ITEM 2</t>
  </si>
  <si>
    <t>ITEM 3</t>
  </si>
  <si>
    <t>ITEM 4</t>
  </si>
  <si>
    <t>ITEM 5</t>
  </si>
  <si>
    <t>ITEM 6</t>
  </si>
  <si>
    <t>ITEM 7</t>
  </si>
  <si>
    <t>ITEM 8</t>
  </si>
  <si>
    <t>ITEM 9</t>
  </si>
  <si>
    <t>ITEM 10</t>
  </si>
  <si>
    <t>ITEM 11</t>
  </si>
  <si>
    <t>SN</t>
  </si>
  <si>
    <t>CODE</t>
  </si>
  <si>
    <t>ITEM DESCRIPTION</t>
  </si>
  <si>
    <t>GROUP NUMBER</t>
  </si>
  <si>
    <t>CATEGORY</t>
  </si>
  <si>
    <t>QUANTITY</t>
  </si>
  <si>
    <t xml:space="preserve">SUPPLIER </t>
  </si>
  <si>
    <t>MANUFACTURER</t>
  </si>
  <si>
    <t>COUNTRY OF ORIGIN</t>
  </si>
  <si>
    <t>MOH MODEL OFFERED: ID</t>
  </si>
  <si>
    <t>MANUFACTURER CATALOGUE NUMBER</t>
  </si>
  <si>
    <t>Quantity Quoted</t>
  </si>
  <si>
    <t xml:space="preserve">Unit Price (SR) </t>
  </si>
  <si>
    <t>Unit Price In Writing (SR)</t>
  </si>
  <si>
    <t>Unit Price (SR)( including vat if applicable )</t>
  </si>
  <si>
    <t>Total Price (SR) including Vat for quoted quantity</t>
  </si>
  <si>
    <t>COMPANY COMMENTS/ REMARKS:</t>
  </si>
  <si>
    <t xml:space="preserve">delivery 1st Shipment Quantity ( not less than 50 % of offered QTY) within maximum 28 days of PO date </t>
  </si>
  <si>
    <t xml:space="preserve">delivery 2nd  Shipment (remaining quantity ) within maximun 60 days  of PO date </t>
  </si>
  <si>
    <t>Medical Eqpt</t>
  </si>
  <si>
    <t>NO. OF Items Offered</t>
  </si>
  <si>
    <t>Total Amount of Offers</t>
  </si>
  <si>
    <t>General Terms and Conditions/ Remarks from Supplier</t>
  </si>
  <si>
    <t>IMPORTANT NOTE TO BIDDER</t>
  </si>
  <si>
    <t>Medical Equipment</t>
  </si>
  <si>
    <t>ORIGINAL QUOTATION</t>
  </si>
  <si>
    <t>SUPPLIER NAME</t>
  </si>
  <si>
    <t>Unit Price including the VAT</t>
  </si>
  <si>
    <t xml:space="preserve"> COUNTRY OF ORIGIN</t>
  </si>
  <si>
    <t>MAN.  CATALOG #</t>
  </si>
  <si>
    <t>UNIT PRICE</t>
  </si>
  <si>
    <t>UNIT PRICE IN WRITING</t>
  </si>
  <si>
    <t>TECHNICAL &amp; PERFORMANCE SPECIFICATION FOR MEDICAL EQUIPMENT</t>
  </si>
  <si>
    <t>#</t>
  </si>
  <si>
    <t>Technical Parameters</t>
  </si>
  <si>
    <t>Specified</t>
  </si>
  <si>
    <t>Yes/No</t>
  </si>
  <si>
    <t>Catalogue/Brochure PAGE NUMBER where specification is mentioned</t>
  </si>
  <si>
    <t>Supplier's Confirmation/ Remarks</t>
  </si>
  <si>
    <t>1</t>
  </si>
  <si>
    <t>YES</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</si>
  <si>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</si>
  <si>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</si>
  <si>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</si>
  <si>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</si>
  <si>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</si>
  <si>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</si>
  <si>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</si>
  <si>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</si>
  <si>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</si>
  <si>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</si>
  <si>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</si>
  <si>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</si>
  <si>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</si>
  <si>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</si>
  <si>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</si>
  <si>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</si>
  <si>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</si>
  <si>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</si>
  <si>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</si>
  <si>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</si>
  <si>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</si>
  <si>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</si>
  <si>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</si>
  <si>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</si>
  <si>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</si>
  <si>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</si>
  <si>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</si>
  <si>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</si>
  <si>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</si>
  <si>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</si>
  <si>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</si>
  <si>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</si>
  <si>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</si>
  <si>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</si>
  <si>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</si>
  <si>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</si>
  <si>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</si>
  <si>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</si>
  <si>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</si>
  <si>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</si>
  <si>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</si>
  <si>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</si>
  <si>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</si>
  <si>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</si>
  <si>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</si>
  <si>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</si>
  <si>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</si>
  <si>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</si>
  <si>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</si>
  <si>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</si>
  <si>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</si>
  <si>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</si>
  <si>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</si>
  <si>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</si>
  <si>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</si>
  <si>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</si>
  <si>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</si>
  <si>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</si>
  <si>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</si>
  <si>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</si>
  <si>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</si>
  <si>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</si>
  <si>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</si>
  <si>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</si>
  <si>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</si>
  <si>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</si>
  <si>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</si>
  <si>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</si>
  <si>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</si>
  <si>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</si>
  <si>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</si>
  <si>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</si>
  <si>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</si>
  <si>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</si>
  <si>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Company Stamp</t>
  </si>
  <si>
    <t>Signature</t>
  </si>
  <si>
    <t>76</t>
  </si>
  <si>
    <t>77</t>
  </si>
  <si>
    <t>The model, manufacturer and other details for each individual component should be specified in the offer. Please refer to the tender terms and conditions for more details.</t>
  </si>
  <si>
    <t>SUPPLIER CODE</t>
  </si>
  <si>
    <t>MODEL</t>
  </si>
  <si>
    <t xml:space="preserve"> If you have any clarification or need assistance to fill up this tender file, please contact us at 920018184 extn 1064 or send email to med.equipment@nupco.com .</t>
  </si>
  <si>
    <t xml:space="preserve">delivery 1st Shipment Quantity ( not less than 50 % of offered QTY) within maximum 30 days of PO date </t>
  </si>
  <si>
    <t>OTHER SPECIFICATION</t>
  </si>
  <si>
    <t>TYPE</t>
  </si>
  <si>
    <t>APPLICATION</t>
  </si>
  <si>
    <t>78</t>
  </si>
  <si>
    <t>79</t>
  </si>
  <si>
    <t>80</t>
  </si>
  <si>
    <t>81</t>
  </si>
  <si>
    <t>82</t>
  </si>
  <si>
    <t>83</t>
  </si>
  <si>
    <t>84</t>
  </si>
  <si>
    <t>85</t>
  </si>
  <si>
    <t>86</t>
  </si>
  <si>
    <t>87</t>
  </si>
  <si>
    <t>88</t>
  </si>
  <si>
    <t xml:space="preserve">مطلوب تعبئة الحقول أعلاه جميعها وسيتم صرف النظر عن أي عرض لا يلتزم بذلك </t>
  </si>
  <si>
    <t>ITEM 12</t>
  </si>
  <si>
    <t>ITEM 13</t>
  </si>
  <si>
    <t>ITEM 14</t>
  </si>
  <si>
    <t>MLB10039</t>
  </si>
  <si>
    <t>CENTRIFUGE FLOOR</t>
  </si>
  <si>
    <t>Yes</t>
  </si>
  <si>
    <t>Compliance with standards &amp; legislation:</t>
  </si>
  <si>
    <t>Should have a FDA approval and/or CE Mark &amp; SFDA Registration, where applicable. List any other international standards (CE, UL, TUV, CSA), if any.</t>
  </si>
  <si>
    <t>Provide hard/soft copies of the operation and maintenance manuals as per the tender terms and conditions</t>
  </si>
  <si>
    <t>All other basic accessories deemed necessary that are not mentioned in this specification but are required for full function and highest clinical outcome and output of the equipment must be included.</t>
  </si>
  <si>
    <t>Type</t>
  </si>
  <si>
    <t>The system must comply with the Electrical safety standards for electrical safety IEC-60601</t>
  </si>
  <si>
    <t>All electrical connections and plugs should be hospital grade and follow international, local and hospital requirements.</t>
  </si>
  <si>
    <t>The unit should be simple to use, operate, and maintain.</t>
  </si>
  <si>
    <t>yes</t>
  </si>
  <si>
    <t>The unit should be well constructed with durable materials to withstand typical abuse and cleaning.</t>
  </si>
  <si>
    <t>The unit should have no sharp edges. All external components should be securely mounted.</t>
  </si>
  <si>
    <t>Shall be a floor model with temperature range from -10 to +40 ºC and CFC free refrigeration</t>
  </si>
  <si>
    <t>Shall be configured to support the maximum speed of 15,000 rpm &amp; 25000 RCF</t>
  </si>
  <si>
    <t>Shall have minimum of 5 direct recall program keys and capability of up to 99 programs</t>
  </si>
  <si>
    <t>Microprocessor control system with the features of direct, brushless induction low profile motor drive system</t>
  </si>
  <si>
    <t>Shall have Smart spin imbalance detection system with Auto-lock rotor locking system &amp;pre-cooling function</t>
  </si>
  <si>
    <t>Shall have a dual time mode: time at start and time at speed to ensure reproducible results</t>
  </si>
  <si>
    <t>Shall have a run time set from 1 second to 99 minute 59 second</t>
  </si>
  <si>
    <t>Shall be a provision of run without brakes to allow friction less deceleration</t>
  </si>
  <si>
    <t>Shall have capability of password protection for the programs and lid opening</t>
  </si>
  <si>
    <t>Shall be able to display both set and actual parameter. Also, able to display both air/sample temperature as well as temperature in the sample, ensuring biological activity is maintained</t>
  </si>
  <si>
    <t>The rotors shall be either metallic or made of carbon fibre material and should be autoclavable at 121o C for sterilization whenever needed</t>
  </si>
  <si>
    <t>The installation and removal of rotors shall be user friendly without the requirement of any tool</t>
  </si>
  <si>
    <t>Shall be an option for automatic lid opening at the end of run</t>
  </si>
  <si>
    <t>Shall should have manual lid opening function in case of power failure</t>
  </si>
  <si>
    <t>Rotor Specifications:</t>
  </si>
  <si>
    <t>Rotor 1:</t>
  </si>
  <si>
    <t>Rotor Maximum Capacity: 4 liters (1000ml x 4)</t>
  </si>
  <si>
    <t>Rotor Maximum Speed: 9000 rpm</t>
  </si>
  <si>
    <t>Rotor Maximum Force: 16,000 or more</t>
  </si>
  <si>
    <t>Tubes/Bottles: 1000 ml PP bottles with caps, adaptors to be included wherever necessary (40 bottles)</t>
  </si>
  <si>
    <t>Rotor Material: Aluminum (Fixed angle)</t>
  </si>
  <si>
    <t>Rotor 2</t>
  </si>
  <si>
    <t>Rotor Maximum Capacity: 3 liters (6 x 500ml)</t>
  </si>
  <si>
    <t>Rotor Maximum Speed: 10,000 rpm</t>
  </si>
  <si>
    <t>Rotor Maximum Force: 17000 or more</t>
  </si>
  <si>
    <t>Tubes/Bottles: 500 ml tubes and 250 ml tubes to be provided. Adaptors to be included wherever necessary (80 bottles each)</t>
  </si>
  <si>
    <t>Rotor 3:</t>
  </si>
  <si>
    <t>Rotor Maximum Capacity: 1 liter (4 x 250 ml)</t>
  </si>
  <si>
    <t>Rotor Maximum Speed: 7,500 rpm</t>
  </si>
  <si>
    <t>Rotor Maximum Force: 10000 or more</t>
  </si>
  <si>
    <t>Tubes/Bottles: Necessary 250 ml bottles/adaptors to be provided</t>
  </si>
  <si>
    <t>Rotor Material: Aluminum (Swinging bucket)</t>
  </si>
  <si>
    <t>Rotor 4:</t>
  </si>
  <si>
    <t>Rotor Maximum Capacity: 300 ml ( 6 x 50 ml)</t>
  </si>
  <si>
    <t>Rotor Maximum Speed: 13000 rpm</t>
  </si>
  <si>
    <t>Rotor Maximum Force: 26000 or more</t>
  </si>
  <si>
    <t>Tubes/Bottles: Necessary 50 ml tubes/adaptors to be provided (100 tubes)</t>
  </si>
  <si>
    <t>Rotor 5:</t>
  </si>
  <si>
    <t>Rotor Maximum Capacity: 3 liters ( 4 x 750 ml)</t>
  </si>
  <si>
    <t>Rotor Maximum Speed: 4300 rpm</t>
  </si>
  <si>
    <t>Rotor Maximum Force: 4200 or more</t>
  </si>
  <si>
    <t>Tubes/Bottles: Necessary 750 ml bottles/adaptors to be provided (80 bottles)</t>
  </si>
  <si>
    <t>Shall specify the exact dimension and weight for the offered equipment</t>
  </si>
  <si>
    <t>Alarms:</t>
  </si>
  <si>
    <t>Heavy gauge stainless steel interior.</t>
  </si>
  <si>
    <t>Heated dual-pane, insulated glass door removes fogging and condensation.</t>
  </si>
  <si>
    <t>The unit should be secure and provide adequate protection against moving and electrically energized parts.</t>
  </si>
  <si>
    <t>Switches, knobs, and other controls should be designed for conditions of heavy use.</t>
  </si>
  <si>
    <t>Device design should prevent misinterpretation of displays and control settings.</t>
  </si>
  <si>
    <t>Dispense</t>
  </si>
  <si>
    <t>The offered equipment shall have an approved international certificate( CE,FDA,TUV, etc..)</t>
  </si>
  <si>
    <t>89</t>
  </si>
  <si>
    <t>90</t>
  </si>
  <si>
    <t>91</t>
  </si>
  <si>
    <t>92</t>
  </si>
  <si>
    <t>93</t>
  </si>
  <si>
    <t>94</t>
  </si>
  <si>
    <t>95</t>
  </si>
  <si>
    <t>96</t>
  </si>
  <si>
    <t>97</t>
  </si>
  <si>
    <t>98</t>
  </si>
  <si>
    <t>99</t>
  </si>
  <si>
    <t>100</t>
  </si>
  <si>
    <t>CFC free</t>
  </si>
  <si>
    <t>Yes (Attach official documents)</t>
  </si>
  <si>
    <t>Attach MDMA Certificate</t>
  </si>
  <si>
    <t>Yes (Give the MDMA Number)</t>
  </si>
  <si>
    <t>MGE40012</t>
  </si>
  <si>
    <t>BOX COLD 8 LITERS</t>
  </si>
  <si>
    <t>MIC10054</t>
  </si>
  <si>
    <t>ULTRASOUND POC ADVANCE PORTABLE</t>
  </si>
  <si>
    <t>MLB100004</t>
  </si>
  <si>
    <t>CHAIR BLOOD DONATION</t>
  </si>
  <si>
    <t>MLB100005</t>
  </si>
  <si>
    <t>CHAIR BLOOD DONATION PORTABLE</t>
  </si>
  <si>
    <t>MLB100010</t>
  </si>
  <si>
    <t>REFRIGERATOR BLOOD BANK 360 BAGS</t>
  </si>
  <si>
    <t>MLB100011</t>
  </si>
  <si>
    <t>REFRIGERATOR BLOOD BANK 500 BAGS</t>
  </si>
  <si>
    <t>MLB100022</t>
  </si>
  <si>
    <t>BLOOD BAG ROTATING MIXER</t>
  </si>
  <si>
    <t>MLB10019</t>
  </si>
  <si>
    <t>BINOCULAR MICROSCOPE DUAL OBSERVATION</t>
  </si>
  <si>
    <t>MLB10044</t>
  </si>
  <si>
    <t>CENTRIFUGE REFRIGERATED TABLE TOP</t>
  </si>
  <si>
    <t>MLB10045</t>
  </si>
  <si>
    <t>CHAIR BLOOD DRAWING</t>
  </si>
  <si>
    <t>MLB40003</t>
  </si>
  <si>
    <t>ANALYZER AUTOMATED ELISA</t>
  </si>
  <si>
    <t>MLB40023</t>
  </si>
  <si>
    <t>INCUBATOR CO2 WITH O2</t>
  </si>
  <si>
    <t>MPH50004</t>
  </si>
  <si>
    <t>SHELVING PHARMACY</t>
  </si>
  <si>
    <t>CAPACITY: 8L</t>
  </si>
  <si>
    <t>BOX DIMENSION WxDxH</t>
  </si>
  <si>
    <t>Outer Dimension</t>
  </si>
  <si>
    <t>Inner Dimension</t>
  </si>
  <si>
    <t>20 Hours of battery life</t>
  </si>
  <si>
    <t>External LED temperature display</t>
  </si>
  <si>
    <t>OUTER MATERIAL</t>
  </si>
  <si>
    <t>INNER MATERIAL</t>
  </si>
  <si>
    <t>INSULATION POLYTHERINE</t>
  </si>
  <si>
    <t>INSULATION STRENGTH (mm)</t>
  </si>
  <si>
    <t>LID</t>
  </si>
  <si>
    <t>Carrying Strap</t>
  </si>
  <si>
    <t>Power Supply 220VAC/60Hz .</t>
  </si>
  <si>
    <t>Cold Storage Temperature 2℃ - 8℃</t>
  </si>
  <si>
    <t>FDA or CE approved .</t>
  </si>
  <si>
    <t>101</t>
  </si>
  <si>
    <t>102</t>
  </si>
  <si>
    <t>103</t>
  </si>
  <si>
    <t>104</t>
  </si>
  <si>
    <t>105</t>
  </si>
  <si>
    <t>Regulation Standard :</t>
  </si>
  <si>
    <t>FDA 510 (K) Clearance / CE Mark &amp; SFDA Registration</t>
  </si>
  <si>
    <t>Validated Up to Date Certificates Must be Submitted with the Offer</t>
  </si>
  <si>
    <t>Yes, Failure of Submission and Comply Will Disqualify the Offer</t>
  </si>
  <si>
    <t>Product Description :</t>
  </si>
  <si>
    <t>Range</t>
  </si>
  <si>
    <t>Laptop Ultrasound</t>
  </si>
  <si>
    <t>Purpose</t>
  </si>
  <si>
    <t>Used for point of care General Clinical Routine Applications.</t>
  </si>
  <si>
    <t>Console Design :</t>
  </si>
  <si>
    <t>Laptop / Hand Carried on height adjusted mobility Cart</t>
  </si>
  <si>
    <t>Cart Should Include the Following :Integrated Power SupplyProbe Portswheels with locking braking system</t>
  </si>
  <si>
    <t>Total Weight - (incl. battery)</t>
  </si>
  <si>
    <t>≤ ( 5 ) kg .</t>
  </si>
  <si>
    <t>Esay Acess mode keys</t>
  </si>
  <si>
    <t>Yes, (Specify)</t>
  </si>
  <si>
    <t>Screen Monitor</t>
  </si>
  <si>
    <t>≥ (12) inch. LCD with High Resolution</t>
  </si>
  <si>
    <t>Image To Screen Ratio @ highest Resolution</t>
  </si>
  <si>
    <t>&gt;=75%</t>
  </si>
  <si>
    <t>Security Lock</t>
  </si>
  <si>
    <t>Built-In Battery</t>
  </si>
  <si>
    <t>Battery scanning time</t>
  </si>
  <si>
    <t>1 hour</t>
  </si>
  <si>
    <t>Power Requirement</t>
  </si>
  <si>
    <t>220-240 V / 60 Hz</t>
  </si>
  <si>
    <t>Computing Capabilities :</t>
  </si>
  <si>
    <t>Operation System</t>
  </si>
  <si>
    <t>Windows or equivalent</t>
  </si>
  <si>
    <t>Integrated Hard Desk Type</t>
  </si>
  <si>
    <t>Flash memory≥15 GB for better shock Absorbance</t>
  </si>
  <si>
    <t>Fast System boot up</t>
  </si>
  <si>
    <t>Yes , Less than 30 Sec</t>
  </si>
  <si>
    <t>DVD /CD burner/USB port</t>
  </si>
  <si>
    <t>Clinical Applications :</t>
  </si>
  <si>
    <t>Radiology, abdominal, Small parts</t>
  </si>
  <si>
    <t>OB / Gyn, Breast</t>
  </si>
  <si>
    <t>Musculoskeletal</t>
  </si>
  <si>
    <t>Vascular</t>
  </si>
  <si>
    <t>Urology</t>
  </si>
  <si>
    <t>pediatrics Radiology</t>
  </si>
  <si>
    <t>Other Available Applications</t>
  </si>
  <si>
    <t>Multi Frequency Probes :</t>
  </si>
  <si>
    <t>One Each , With dedicated Operational Software</t>
  </si>
  <si>
    <t>Linear array</t>
  </si>
  <si>
    <t>3 -12 MHz (±2)</t>
  </si>
  <si>
    <t>Convex array</t>
  </si>
  <si>
    <t>2 - 5 MHz (±2)</t>
  </si>
  <si>
    <t>Phased array (TCD)</t>
  </si>
  <si>
    <t>1 - 5 MHz (±2)</t>
  </si>
  <si>
    <t>Active Probe Ports</t>
  </si>
  <si>
    <t>2-3 Active Ports</t>
  </si>
  <si>
    <t>Operating Modes :</t>
  </si>
  <si>
    <t>Brightness Mode (B-Mode) (2D)</t>
  </si>
  <si>
    <t>Motion Mode (M-Mode)</t>
  </si>
  <si>
    <t>Color Doppler mode</t>
  </si>
  <si>
    <t>Pulsed wave Doppler (PW) with HPRF</t>
  </si>
  <si>
    <t>High PRF Doppler Mode</t>
  </si>
  <si>
    <t>Color Flow Doppler Mode (CFM)</t>
  </si>
  <si>
    <t>Power Doppler Mode</t>
  </si>
  <si>
    <t>Continuous Wave Doppler</t>
  </si>
  <si>
    <t>Doplex Mode</t>
  </si>
  <si>
    <t>Triplex Mode</t>
  </si>
  <si>
    <t>Scanning Parameters :</t>
  </si>
  <si>
    <t>Imaging Depth, cm</t>
  </si>
  <si>
    <t>Not less than 30 cm</t>
  </si>
  <si>
    <t>Dynamic Range</t>
  </si>
  <si>
    <t>Up to 165 dB</t>
  </si>
  <si>
    <t>TGC Control</t>
  </si>
  <si>
    <t>Frame Rate 2D</t>
  </si>
  <si>
    <t>Specify Range</t>
  </si>
  <si>
    <t>Frame rate Color Doppler</t>
  </si>
  <si>
    <t>GrayScale Levels</t>
  </si>
  <si>
    <t>256 ( 8 bits )</t>
  </si>
  <si>
    <t>Scanning Automatic Optimization</t>
  </si>
  <si>
    <t>Capability for Auto optimization in 2D &amp; Doppler</t>
  </si>
  <si>
    <t>Digital Calipers</t>
  </si>
  <si>
    <t>Preprocessing</t>
  </si>
  <si>
    <t>Postprocessing</t>
  </si>
  <si>
    <t>Yes, (Measurment, adjust the Daynamic Range, TGC, color map &amp; Gain) on stored images</t>
  </si>
  <si>
    <t>Zoom , freeze , gain , save , print , cine review , text / picto , depth</t>
  </si>
  <si>
    <t>Doppler :</t>
  </si>
  <si>
    <t>PW in all probes</t>
  </si>
  <si>
    <t>Frequency Display</t>
  </si>
  <si>
    <t>Doppler baseline shift after freeze</t>
  </si>
  <si>
    <t>Velocity Display</t>
  </si>
  <si>
    <t>User – defined annotation</t>
  </si>
  <si>
    <t>Transmit focal zones</t>
  </si>
  <si>
    <t>Select between 1 to 8</t>
  </si>
  <si>
    <t>Digital reconstructed zoom</t>
  </si>
  <si>
    <t>16 levels</t>
  </si>
  <si>
    <t>Gain Control after freeze</t>
  </si>
  <si>
    <t>Adaptive Gain Compensation</t>
  </si>
  <si>
    <t>Directional color power Doppler</t>
  </si>
  <si>
    <t>Cine Features :</t>
  </si>
  <si>
    <t>Cine Storage</t>
  </si>
  <si>
    <t>Yes, (Still images / Clips / Volume)</t>
  </si>
  <si>
    <t>Length / Capacity</t>
  </si>
  <si>
    <t>140 MB (up to 3000 images)</t>
  </si>
  <si>
    <t>Scanning Features :</t>
  </si>
  <si>
    <t>Speckle Reduction Imaging</t>
  </si>
  <si>
    <t>Yes, Organ Specific</t>
  </si>
  <si>
    <t>Trapeziodal Imaging / Virtual Convex</t>
  </si>
  <si>
    <t>B-Mode Steering</t>
  </si>
  <si>
    <t>Compound Imaging</t>
  </si>
  <si>
    <t>(Panoramic Imaging) - Free Style Extended Imaging</t>
  </si>
  <si>
    <t>Yes, Min 30 cm</t>
  </si>
  <si>
    <t>Tissue Harmonic Imaging</t>
  </si>
  <si>
    <t>TGC (Time Gain Compensation)</t>
  </si>
  <si>
    <t>Color flow mapping</t>
  </si>
  <si>
    <t>Standard</t>
  </si>
  <si>
    <t>Automatic Optimization</t>
  </si>
  <si>
    <t>Yes, for B-Mode, Color Doppler and PW Doppler</t>
  </si>
  <si>
    <t>Automatic Doppler Calculations</t>
  </si>
  <si>
    <t>Adjustable Transmit Focus</t>
  </si>
  <si>
    <t>Dynamic Receive Focus</t>
  </si>
  <si>
    <t>Selectable Dynamic Range</t>
  </si>
  <si>
    <t>Advance Needle Visualization</t>
  </si>
  <si>
    <t>B - Color For Color Coding of Grey Levels</t>
  </si>
  <si>
    <t>Automatic Frequency and focal zone optimization with depth adjustment</t>
  </si>
  <si>
    <t>Zoom / Pan :</t>
  </si>
  <si>
    <t>Real- time image</t>
  </si>
  <si>
    <t>Frozen image</t>
  </si>
  <si>
    <t>Connectivity :</t>
  </si>
  <si>
    <t>Integration and Network</t>
  </si>
  <si>
    <t>Yes, LAN Speed not less than 1G bit and Wifi if applicaple</t>
  </si>
  <si>
    <t>Wireless Connection</t>
  </si>
  <si>
    <t>Performing Measurements and Calculations in Current as well as already Stored Images and Clips.</t>
  </si>
  <si>
    <t>Storage and Playback of M-mode, PW Spectral Doppler.</t>
  </si>
  <si>
    <t>Recalculation for stored images</t>
  </si>
  <si>
    <t>Security / Privacy :</t>
  </si>
  <si>
    <t>Accessories :</t>
  </si>
  <si>
    <t>Secondary Battery</t>
  </si>
  <si>
    <t>Carrying Case</t>
  </si>
  <si>
    <t>Requirement :</t>
  </si>
  <si>
    <t>Supplier is an authorized representative of the manufacturer by SFDA</t>
  </si>
  <si>
    <t>The unit must be securely balanced in all operational positions.</t>
  </si>
  <si>
    <t>The unit must be constructed with easily sanitized materials</t>
  </si>
  <si>
    <t>Suitable for right or left hand use.</t>
  </si>
  <si>
    <t>The blood-drawing chair shall have two skin foam cradle armrests located at both sides.</t>
  </si>
  <si>
    <t>Arm rest adjusts to any size/height patient.</t>
  </si>
  <si>
    <t>The armrest should lock into place at the desired location.</t>
  </si>
  <si>
    <t>Arm extensions must provide visibility of the elbow region, be large enough to securely support venipuncture, and be easily retracted in case of patient collapse</t>
  </si>
  <si>
    <t>Adjustable leg cushion with self blocking mechanism</t>
  </si>
  <si>
    <t>The chair should allow for rapid and easy adjustment from sitting to reclining, supine and Trendelenburg position - in the event of the patient fainting or going into shock</t>
  </si>
  <si>
    <t>The unit shall have power adjustable (electric motors) movements to allow safe, comfortable and precise patient positioning at the press of a button on the hand control unit.</t>
  </si>
  <si>
    <t>Capability to carry up to 200 Kg</t>
  </si>
  <si>
    <t>The unit casters should allow easy repositioning and lock to secure safety in operation</t>
  </si>
  <si>
    <t>The unit shall have non slip rubber feet</t>
  </si>
  <si>
    <t>Color shall be coordinated with ID concept / Engineer.</t>
  </si>
  <si>
    <t>All surfaces should be easily cleaned and sanitized, to have:</t>
  </si>
  <si>
    <t>Powder-coated frame for durable, high quality, finish</t>
  </si>
  <si>
    <t>Premium medical grade treated vinyl upholstery</t>
  </si>
  <si>
    <t>Replaceable clear protective cover over foot area</t>
  </si>
  <si>
    <t>Upholstery should possess superior bacterial protection making it ideal for healthcare applications.</t>
  </si>
  <si>
    <t>ertyrwty</t>
  </si>
  <si>
    <t>ert</t>
  </si>
  <si>
    <t>Capability to carry up to 150 Kg</t>
  </si>
  <si>
    <t>Wheel</t>
  </si>
  <si>
    <t>4 castors required , 2 lockable</t>
  </si>
  <si>
    <t>Free standing single door refrigerator with sufficient storage for at least 300 450ml blood bags, or about750 L</t>
  </si>
  <si>
    <t>Temperature:</t>
  </si>
  <si>
    <t>Independent, adjustable microprocessor-based temperature control system set at 4oC.</t>
  </si>
  <si>
    <t>Monitor that will display chamber temperature to the tenth degree Celsius.</t>
  </si>
  <si>
    <t>A seven day temperature chart recorder.</t>
  </si>
  <si>
    <t>Factory-set high/low alarms that can be reprogrammed. High and Low limits will be displayed.</t>
  </si>
  <si>
    <t>Audible and visual alarm to alert for power loss and/or temperature deviation beyond set limits.</t>
  </si>
  <si>
    <t>Audible alarms will not be defeatable or will have a corresponding visual indicator during a temporary alarm silence period.</t>
  </si>
  <si>
    <t>Power failure alarm, and Remote Alarm contacts.</t>
  </si>
  <si>
    <t>A method to manually test alarms.</t>
  </si>
  <si>
    <t>Cabinet Construction:</t>
  </si>
  <si>
    <t>Pass-Thru dimensions that fit through standard doorways.</t>
  </si>
  <si>
    <t>Locking casters.</t>
  </si>
  <si>
    <t>At least six stainless steel rollout drawers with dividers. Durable, solid bottom and liquid tight stainless steel drawers for containment of spills (four inch depth).</t>
  </si>
  <si>
    <t>Tube-Guard drawer shields minimize tubing from catching in the drawer slides.</t>
  </si>
  <si>
    <t>Sure-Seal self-closing door system eliminates the problem of broken door latches (includes standard key lock).</t>
  </si>
  <si>
    <t>Interior cabinet bottoms formed to contain spills for easy clean up.</t>
  </si>
  <si>
    <t>Interior fluorescent light.</t>
  </si>
  <si>
    <t>Security lock.</t>
  </si>
  <si>
    <t>Refrigeration System :</t>
  </si>
  <si>
    <t>Hermetically sealed, air-cooled compressor.</t>
  </si>
  <si>
    <t>Temperature probes monitor condenser and ambient temperature.</t>
  </si>
  <si>
    <t>Non-CFC R134a refrigerant.</t>
  </si>
  <si>
    <t>Forced air circulation maintains chamber uniformity of +/-1°C and provides quick recovery.</t>
  </si>
  <si>
    <t>Interior fans shut down when door is opened.</t>
  </si>
  <si>
    <t>Automatic condensate evaporation system.</t>
  </si>
  <si>
    <t>Refrigerator should meet the standards established by the AABB, ANRC, FDA and BSI for whole blood storage.</t>
  </si>
  <si>
    <t>Operator safety and system performance should not be adversely affected by fluid spills.</t>
  </si>
  <si>
    <t>Connections should be secure to resist accidental disconnection and should maintain sterility, when appropriate.</t>
  </si>
  <si>
    <t>The controls (e.g., switches, knobs) should be visible and clearly identified, and their functions should be self-evident.</t>
  </si>
  <si>
    <t>Switches and controls should be protected against accidental setting changes (i.e., due to someone brushing against the panel).</t>
  </si>
  <si>
    <t>Controls should be sealed against penetration of liquids.</t>
  </si>
  <si>
    <t>The unit should be easy to clean, disinfect, and/or sterilize, as appropriate</t>
  </si>
  <si>
    <t>Free standing double door refrigerator with sufficient storage for at least 360 x 2 (720 total) units of blood, or about 1500 L</t>
  </si>
  <si>
    <t>Refrigeration System</t>
  </si>
  <si>
    <t>A seven‑day temperature chart recorder.</t>
  </si>
  <si>
    <t>The offered equipment shall have an approved international certificate (CE, FDA, TUV, etc.)</t>
  </si>
  <si>
    <t>USE FOR GENTLE AND UNIFORM MIXING OF BLOOD SAMPLES, CELL SUSPENSIONS, DYE FIXATIONS AND SOLUTIONS IN TEST TUBES, FLASKS, BOTTLES OR IN BLOOD BAGS.</t>
  </si>
  <si>
    <t>3 DIMENSIONAL ROCKING MOTION, 3D ROTATION MOVEMENTS</t>
  </si>
  <si>
    <t>LOAD CAPACITY : ~ 2-4 KG</t>
  </si>
  <si>
    <t>OPERATING TEMPERATURE RANGE : ~ +4 TO +45 °C</t>
  </si>
  <si>
    <t>CAN MIX BLOOD SAMPLES IN BLOOD BAGS</t>
  </si>
  <si>
    <t>CONTROLS SHALL HAVE :</t>
  </si>
  <si>
    <t>FIXED-SPEED</t>
  </si>
  <si>
    <t>FIXED-SHAKING ANGLE</t>
  </si>
  <si>
    <t>ADJUSTABLE -SPEED ANGLE</t>
  </si>
  <si>
    <t>RUBBER MAT SHALL BE SUITABLE FOR DIFFERENT TUBES SIMULTANEOUSLY AND SUITABLE FOR BLOOD BAGS</t>
  </si>
  <si>
    <t>DIGITAL TIMER UP TO 99 MINUTES DISPLAY AND ADJUSTABLE</t>
  </si>
  <si>
    <t>SPEED : 25 TO 30 RPM</t>
  </si>
  <si>
    <t>PLATFORM SIZE SHALL BE AROUND W: ~23-30 CM , D: ~17-25 CM</t>
  </si>
  <si>
    <t>STRAPS FOR BLOOD BAGS</t>
  </si>
  <si>
    <t>TILT ANGLE : 15° - 20°</t>
  </si>
  <si>
    <t>SHAKING ANGLE: HORIZONTAL TO 20◦</t>
  </si>
  <si>
    <t>COMPLETE STANDARD ACCESSORIES</t>
  </si>
  <si>
    <t>STACKING PLATFORM WITH FLAT MAT</t>
  </si>
  <si>
    <t>AUTOCLAVABLE DIMPLED MAT</t>
  </si>
  <si>
    <t>220 - 240VAC 60HZ WITH HOSPITAL STANDARD PLUG</t>
  </si>
  <si>
    <t>5 YEARS WARRANTY ON PARTS AND LABOR. AGENT MUST PROVIDE WARRANTY DOCUMENT UPON THE DELIVERY OF THE UNIT.</t>
  </si>
  <si>
    <t>OPERATION, SERVICE, SCHEMATIC &amp; SPARE PARTS LIST MANUALS AND CD COPIES.(BOTH SOFT AND HARD COPY)</t>
  </si>
  <si>
    <t>ON SITE TRAINING FOR THE END-USER AND CLINICAL ENGINEERING STAFF</t>
  </si>
  <si>
    <t>SFDA APPROVAL</t>
  </si>
  <si>
    <t>CALIBRATION CERTIFICATE</t>
  </si>
  <si>
    <t>Objective Lenses:</t>
  </si>
  <si>
    <t>Reversed facing sextuple objective turret revolving nosepiece holds Lead-Free</t>
  </si>
  <si>
    <t>Color Corrected Infinity System (CCIS) EC-H Plan Achromat objectives 4x, 10x, 40xr, 100xr</t>
  </si>
  <si>
    <t>Optional 2x, 20x and 60x</t>
  </si>
  <si>
    <t>Eyepieces:</t>
  </si>
  <si>
    <t> Siedentopf wide-field 10x eyepieces</t>
  </si>
  <si>
    <t>FN 22mm</t>
  </si>
  <si>
    <t>30° inclined binocular tubes with interpupillary distance adjustments from 55 mm to 75 mm</t>
  </si>
  <si>
    <t>Independent diopter adjustments are on each eyepiece</t>
  </si>
  <si>
    <t>rubber eyeshields</t>
  </si>
  <si>
    <t>Trinocular port includes a 20/80 beam splitter</t>
  </si>
  <si>
    <t>Viewing Heads:</t>
  </si>
  <si>
    <t>Optical bridge with side-by-side two head dual observation</t>
  </si>
  <si>
    <t>Total Magnification</t>
  </si>
  <si>
    <t>40x, 100x, 400x, 1000x</t>
  </si>
  <si>
    <t>Specimen Stage:</t>
  </si>
  <si>
    <t>Rectangular mechanical stage</t>
  </si>
  <si>
    <t> 174mm x 145mm with a travel range of 76mm x 50mm</t>
  </si>
  <si>
    <t>Low positioned coaxial control knobs</t>
  </si>
  <si>
    <t>The stage is protected with a special hard coating to protect against abrasion and fungus growth</t>
  </si>
  <si>
    <t>Stand</t>
  </si>
  <si>
    <t>Effective ergonomics and maximum expandability </t>
  </si>
  <si>
    <t>Focusing</t>
  </si>
  <si>
    <t>Fine and coarse coaxial focusing</t>
  </si>
  <si>
    <t>total vertical movement of 25mm at 2 µm</t>
  </si>
  <si>
    <t>Condenser</t>
  </si>
  <si>
    <t>The substage condenser mount is height adjustable</t>
  </si>
  <si>
    <t>Homogeneous illumination for observation and photomicrography at all magnifications from 2x to 100x</t>
  </si>
  <si>
    <t>Illumination:</t>
  </si>
  <si>
    <t>LED light</t>
  </si>
  <si>
    <t>Unit shall have a camera adapter</t>
  </si>
  <si>
    <t>Shall have Quadruple nosepiece configuration</t>
  </si>
  <si>
    <t>To incorporate digital display for speed (set and actual) and time, as well as other operating indicators such as lid locked, door closed/open, status, temperature.</t>
  </si>
  <si>
    <t>Manually adjustable parameters as well as user programming capability. State number of user defined programs and programmable parameters such as speed, time, acceleration, rotor type, brake, etc..</t>
  </si>
  <si>
    <t>Variable centrifugation speed up to ~ 5000 rpm</t>
  </si>
  <si>
    <t>Variable acceleration with acceleration and brake ramping. Specify range.</t>
  </si>
  <si>
    <t>Variable Relative Centrifugation Force. Specify range.</t>
  </si>
  <si>
    <t>Variable timer up to 60 min or better as well as continuous operation</t>
  </si>
  <si>
    <t>Acceleration/deceleration specs should be provided.</t>
  </si>
  <si>
    <t>Variable temperature from -10°C to 30°C in 10 increments.</t>
  </si>
  <si>
    <t>State accuracy</t>
  </si>
  <si>
    <t>Hermetically sealed, vibration-free compressor</t>
  </si>
  <si>
    <t>Swing out rotor with four buckets (and corresponding inserts) that can be used as open or closed. Sealing lid shall be included for each bucket.</t>
  </si>
  <si>
    <t>Rotator adaptors included:</t>
  </si>
  <si>
    <t>4 x (15 x 7 ml) tubes</t>
  </si>
  <si>
    <t>4 x (8 x 15 ml) tubes</t>
  </si>
  <si>
    <t>4 x (13 x 10 ml) tubes</t>
  </si>
  <si>
    <t>The unit shall possess high end technical features and characteristics, especially those relating to sample and user safety. These features shall include but not be limited to:</t>
  </si>
  <si>
    <t>Brushless induction drive</t>
  </si>
  <si>
    <t>SS bowl and lid interior</t>
  </si>
  <si>
    <t>Easily removable rotor for cleaning the bowl</t>
  </si>
  <si>
    <t>Internal safety chamber (steel or similar) between the bowl and outer case</t>
  </si>
  <si>
    <t>Insulated interior for noiseless and vibration-free operation. Specify noise level.</t>
  </si>
  <si>
    <t>Smooth, low noise motor (state motor suspension method)</t>
  </si>
  <si>
    <t>Rubber positioning feet to prevent the unit from slipping</t>
  </si>
  <si>
    <t>Lid opening prevention mechanism when the rotor is turning</t>
  </si>
  <si>
    <t>Emergency stop capability</t>
  </si>
  <si>
    <t>Rotor imbalance detection system</t>
  </si>
  <si>
    <t>Audiovisual alarm with identification of problem or error code for easy troubleshooting. List all alarms.</t>
  </si>
  <si>
    <t>Electromagnetic lid locking system with power fail manual override</t>
  </si>
  <si>
    <t>Each of the following additional features will be considered as an asset during evaluation of the offered unit. State availability as well as characteristics where applicable:</t>
  </si>
  <si>
    <t>Pulse button</t>
  </si>
  <si>
    <t>Automatic rotor identification and verification with auto program</t>
  </si>
  <si>
    <t>Over speed detection system</t>
  </si>
  <si>
    <t>Wide with padded arm support that rotates 360 degrees.</t>
  </si>
  <si>
    <t>Arm rest adjusts to any size/height patient</t>
  </si>
  <si>
    <t>Stain resistant upholstery</t>
  </si>
  <si>
    <t>Capability to carry up to 200Kg</t>
  </si>
  <si>
    <t>Storage drawer</t>
  </si>
  <si>
    <t>Non slip rubber feet</t>
  </si>
  <si>
    <t>Color to be coordinated with interior design / Engineer.</t>
  </si>
  <si>
    <t>Microprocessor controlled, fully automated, temperature controlled micro-plate reader and washer for routine and blood bank enzyme linked immuno-absorbance assays (ELISA)</t>
  </si>
  <si>
    <t>Digital LCD alphanumeric display of test parameters and status as well as other relevant information</t>
  </si>
  <si>
    <t>Printer for result documentation and Report customization shall be included.</t>
  </si>
  <si>
    <t>Accommodate all standard 96-well microplates (U, V, round and flat bottom; others shall be stated)</t>
  </si>
  <si>
    <t>Auto-positioning and centering</t>
  </si>
  <si>
    <t>Multi-channel optical system for reading minimum of 8 channels (and 1 reference) simultaneously, with auto self-calibration capability</t>
  </si>
  <si>
    <t>Photometric accuracy +/- 1 %; +/- 0.01 Abs or better</t>
  </si>
  <si>
    <t>Reproducibility and linearity specifications should be specified</t>
  </si>
  <si>
    <t>Pre-defined stored protocols with user modification and saving capability for mostly performed test procedures.</t>
  </si>
  <si>
    <t>Specify number and description of stored protocols</t>
  </si>
  <si>
    <t>Specify overall on-board storage capacity for tests and results (in MB)</t>
  </si>
  <si>
    <t>Measurement modes shall include but not be limited to:</t>
  </si>
  <si>
    <t>Mono and bi-chromatic end point measurement</t>
  </si>
  <si>
    <t>Kinetic measurement (single and dual wavelength). Specify number of reading cycles and minimum interval time between cycles</t>
  </si>
  <si>
    <t>Wavelength range from approx. 400 to 700 nm</t>
  </si>
  <si>
    <t>Measurement range: 0 to 3.5 OD or better; (0.001 resolution)</t>
  </si>
  <si>
    <t>Specify light source type and life</t>
  </si>
  <si>
    <t>Specify time from power on to ready state (including warm up and any necessary calibration)</t>
  </si>
  <si>
    <t>Specify photodetector type and characteristics:</t>
  </si>
  <si>
    <t>Accuracy</t>
  </si>
  <si>
    <t>Reproducibility</t>
  </si>
  <si>
    <t>Noise level</t>
  </si>
  <si>
    <t>Linearity</t>
  </si>
  <si>
    <t>Specify filter type and characteristics.</t>
  </si>
  <si>
    <t>Specify reading speed for all modes (seconds/plate)</t>
  </si>
  <si>
    <t>Integrated incubator / shaker :Specify temperature control type, range and accuracy.</t>
  </si>
  <si>
    <t>Specify all software capabilities in terms of data acquisition, calculation and result presentation:</t>
  </si>
  <si>
    <t>Qualitative evaluations</t>
  </si>
  <si>
    <t>Quantitative evaluations</t>
  </si>
  <si>
    <t>Kinetic data reduction</t>
  </si>
  <si>
    <t>Mathematical formula transformation calculations</t>
  </si>
  <si>
    <t>Computer interfacing / connectivity for operational control, results and report formatting and generation, etc. and HIS including archiving capabilities .</t>
  </si>
  <si>
    <t>The option shall include all software and hardware requirements (PC, monitor, printer, other accessories and peripherals), communication hardware and software, etc. Each shall be specified in detail</t>
  </si>
  <si>
    <t>Barcode reader for plate identification shall be offered if available. Specify characteristics</t>
  </si>
  <si>
    <t>The offer shall include a fully automated microplate washer specifically designed for use with the microplate reader stated above. The washer shall incorporate the following specifications (if integrated, state so clearly):</t>
  </si>
  <si>
    <t>Microprocessor controlled with alphanumeric display</t>
  </si>
  <si>
    <t>To accommodate all standard microplate types (96 well, flat, U, V and round. Others shall be specified)</t>
  </si>
  <si>
    <t>Pre-programmed protocols for all standard applications, as well as user programming capability. State details including default and total number of programs</t>
  </si>
  <si>
    <t>Programmable parameters shall include the following. List corresponding specifications for each parameter as applicable (volume, height, time, range, limit, accuracy, resolution, precision, etc.)</t>
  </si>
  <si>
    <t>Aspirate (specify minimum residual volume)</t>
  </si>
  <si>
    <t>Wash (full plate, strip or multi-strips and number of wash heads)</t>
  </si>
  <si>
    <t>Shake</t>
  </si>
  <si>
    <t>Soak</t>
  </si>
  <si>
    <t>Flow</t>
  </si>
  <si>
    <t>Number of cycles</t>
  </si>
  <si>
    <t>Interval between steps</t>
  </si>
  <si>
    <t>The unit shall incorporate wash, rinse and waste fluid reservoirs</t>
  </si>
  <si>
    <t>Specify each reservoir capacity (minimum ~ 2 L)</t>
  </si>
  <si>
    <t>Method and ease of filling/emptying</t>
  </si>
  <si>
    <t>Incorporated safeties (overfilling protection, liquid level detection, alert messages, etc.)</t>
  </si>
  <si>
    <t>The offer shall include as option, a fully automated microplate reagent dispenser. The reagent dispenser shall incorporate the following specifications (if integrated, state so clearly):</t>
  </si>
  <si>
    <t>To accommodate all standard 96-well microplates (U, V, round and flat bottom; others shall be stated)</t>
  </si>
  <si>
    <t>Simultaneous 8-channel dispensing</t>
  </si>
  <si>
    <t>Sterilizable dispensing cassette</t>
  </si>
  <si>
    <t>Auto-positioning and centering. State accuracy</t>
  </si>
  <si>
    <t>Variable dispensing volume from ~ 1 μl to 100 μl in 1 μl increments or better</t>
  </si>
  <si>
    <t>Specify accuracy</t>
  </si>
  <si>
    <t>Specify precision</t>
  </si>
  <si>
    <t>Specify dispensing speed</t>
  </si>
  <si>
    <t>Capability to dispense multiple reagents in any number of columns.</t>
  </si>
  <si>
    <t>Specify number of liquids</t>
  </si>
  <si>
    <t>Specify method of delivery and line flushing / cleaning</t>
  </si>
  <si>
    <t>Microprocessor controlled, direct heat air jacketed CO2 incubator with two consecutive doors, stainless steel body, compact design and clear back-lit display facilitating easy visualization of adjusted parameters</t>
  </si>
  <si>
    <t>Up 170 liter capacity</t>
  </si>
  <si>
    <t>Temperature control from 4°C above ambient to 50°C, with control accuracy ±0.1 ° C</t>
  </si>
  <si>
    <t>Direct heating feature (air jacketed) for better uniformity and rapid recovery</t>
  </si>
  <si>
    <t>Shall have CO2 control range from 0.2 to 20 % with control accuracy and uniformity of ± 0.1 % High quality CO2 sensors (infrared sensors).</t>
  </si>
  <si>
    <t>Shall have active control of O2 range from 0.1-19% or more</t>
  </si>
  <si>
    <t>Shall have with minimum 4 or 5 adjustable height perforated shelves &amp; humidity reservoir (removable) to achieve at least 95 % RH</t>
  </si>
  <si>
    <t>Data storage facility (at least 72 Hr.) to record parameters such as CO2/O2 concentration, Temperature changes, door opening</t>
  </si>
  <si>
    <t>Shall have HEPA filter for incoming gases</t>
  </si>
  <si>
    <t>Shall have high heat decontamination in system temp up to 120°C or more during sterilization the system Shall operate without removing HEPA filter and CO2 sensor</t>
  </si>
  <si>
    <t>To store pharmaceutical products</t>
  </si>
  <si>
    <t>Modular design</t>
  </si>
  <si>
    <t>NO. OF STORAGE LEVELS (SHELVES)</t>
  </si>
  <si>
    <t>8 approx.</t>
  </si>
  <si>
    <t>DEPTH OF SHELF</t>
  </si>
  <si>
    <t>LENGTH OF SHELF</t>
  </si>
  <si>
    <t>120 cm approx.</t>
  </si>
  <si>
    <t>LAMINATED END PANELS</t>
  </si>
  <si>
    <t>BASE</t>
  </si>
  <si>
    <t>Fixed on floor</t>
  </si>
  <si>
    <t>Vendor is responsible for complete installation at site</t>
  </si>
  <si>
    <t>SHELVING MATERIAL</t>
  </si>
  <si>
    <t>eboxy cooted metal</t>
  </si>
  <si>
    <t>DIVIDER KET</t>
  </si>
  <si>
    <t>LABEL HOLDER</t>
  </si>
  <si>
    <t>LEVEL ADJUSTABLE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</si>
</sst>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6"/>
      <color theme="1"/>
      <name val="Calibri"/>
      <family val="2"/>
      <scheme val="minor"/>
    </font>
    <font>
      <b/>
      <sz val="9"/>
      <name val="Calibri"/>
      <family val="2"/>
      <scheme val="minor"/>
    </font>
    <font>
      <b/>
      <sz val="9"/>
      <color theme="1"/>
      <name val="Calibri"/>
      <family val="2"/>
      <scheme val="minor"/>
    </font>
    <font>
      <b/>
      <sz val="8"/>
      <color theme="1"/>
      <name val="Calibri"/>
      <family val="2"/>
      <scheme val="minor"/>
    </font>
    <font>
      <sz val="10"/>
      <color indexed="8"/>
      <name val="Arial"/>
      <family val="2"/>
    </font>
    <font>
      <b/>
      <sz val="9"/>
      <color theme="0"/>
      <name val="Calibri"/>
      <family val="2"/>
      <scheme val="minor"/>
    </font>
    <font>
      <sz val="9"/>
      <color theme="1"/>
      <name val="Calibri"/>
      <family val="2"/>
      <scheme val="minor"/>
    </font>
    <font>
      <sz val="10"/>
      <name val="MS Sans Serif"/>
      <family val="2"/>
    </font>
    <font>
      <b/>
      <sz val="9"/>
      <color indexed="8"/>
      <name val="Calibri"/>
      <family val="2"/>
      <scheme val="minor"/>
    </font>
    <font>
      <sz val="9"/>
      <name val="Calibri"/>
      <family val="2"/>
      <scheme val="minor"/>
    </font>
    <font>
      <b/>
      <sz val="10"/>
      <color theme="1"/>
      <name val="Calibri"/>
      <family val="2"/>
      <scheme val="minor"/>
    </font>
    <font>
      <b/>
      <sz val="10"/>
      <color indexed="8"/>
      <name val="Calibri"/>
      <family val="2"/>
      <scheme val="minor"/>
    </font>
    <font>
      <b/>
      <sz val="11"/>
      <name val="Calibri"/>
      <family val="2"/>
      <scheme val="minor"/>
    </font>
    <font>
      <sz val="10"/>
      <name val="Calibri"/>
      <family val="2"/>
      <scheme val="minor"/>
    </font>
    <font>
      <b/>
      <sz val="18"/>
      <name val="Calibri"/>
      <family val="2"/>
      <scheme val="minor"/>
    </font>
    <font>
      <b/>
      <sz val="8"/>
      <color theme="3" tint="-0.499984740745262"/>
      <name val="Calibri"/>
      <family val="2"/>
      <scheme val="minor"/>
    </font>
    <font>
      <sz val="10"/>
      <color theme="1"/>
      <name val="Calibri"/>
      <family val="2"/>
      <scheme val="minor"/>
    </font>
    <font>
      <b/>
      <sz val="11"/>
      <color rgb="FFFF0000"/>
      <name val="Calibri"/>
      <family val="2"/>
      <scheme val="minor"/>
    </font>
    <font>
      <b/>
      <sz val="9"/>
      <color theme="3" tint="-0.249977111117893"/>
      <name val="Calibri"/>
      <family val="2"/>
      <scheme val="minor"/>
    </font>
    <font>
      <sz val="9"/>
      <color indexed="8"/>
      <name val="Calibri"/>
      <family val="2"/>
      <scheme val="minor"/>
    </font>
    <font>
      <sz val="8"/>
      <name val="Calibri"/>
      <family val="2"/>
      <scheme val="minor"/>
    </font>
    <font>
      <b/>
      <sz val="9"/>
      <color rgb="FFFF0000"/>
      <name val="Calibri"/>
      <family val="2"/>
      <scheme val="minor"/>
    </font>
    <font>
      <b/>
      <sz val="24"/>
      <color rgb="FFFF0000"/>
      <name val="Calibri"/>
      <family val="2"/>
      <scheme val="minor"/>
    </font>
  </fonts>
  <fills count="14">
    <fill>
      <patternFill patternType="none"/>
    </fill>
    <fill>
      <patternFill patternType="gray125"/>
    </fill>
    <fill>
      <patternFill patternType="solid">
        <fgColor theme="2" tint="-0.249977111117893"/>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3" tint="-0.249977111117893"/>
        <bgColor indexed="64"/>
      </patternFill>
    </fill>
    <fill>
      <patternFill patternType="solid">
        <fgColor theme="4" tint="0.7999816888943144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bgColor indexed="64"/>
      </patternFill>
    </fill>
    <fill>
      <patternFill patternType="solid">
        <fgColor theme="4" tint="0.79998168889431442"/>
        <bgColor indexed="0"/>
      </patternFill>
    </fill>
    <fill>
      <patternFill patternType="solid">
        <fgColor rgb="FF92D050"/>
        <bgColor indexed="64"/>
      </patternFill>
    </fill>
    <fill>
      <patternFill patternType="solid">
        <fgColor rgb="FFFFC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43" fontId="1" fillId="0" borderId="0" applyFont="0" applyFill="0" applyBorder="0" applyAlignment="0" applyProtection="0"/>
    <xf numFmtId="0" fontId="8" fillId="0" borderId="0"/>
    <xf numFmtId="0" fontId="11" fillId="0" borderId="0"/>
  </cellStyleXfs>
  <cellXfs count="96">
    <xf numFmtId="0" fontId="0" fillId="0" borderId="0" xfId="0"/>
    <xf numFmtId="0" fontId="5" fillId="3"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0" borderId="1" xfId="0" applyFont="1" applyBorder="1" applyAlignment="1">
      <alignment horizontal="center" vertical="center" wrapText="1"/>
    </xf>
    <xf numFmtId="4" fontId="9" fillId="6" borderId="1" xfId="2" applyNumberFormat="1" applyFont="1" applyFill="1" applyBorder="1" applyAlignment="1">
      <alignment horizontal="center" vertical="center" wrapText="1"/>
    </xf>
    <xf numFmtId="0" fontId="9" fillId="6" borderId="1" xfId="2" applyFont="1" applyFill="1" applyBorder="1" applyAlignment="1">
      <alignment horizontal="center" vertical="center" wrapText="1"/>
    </xf>
    <xf numFmtId="0" fontId="2" fillId="6" borderId="1" xfId="2" applyFont="1" applyFill="1" applyBorder="1" applyAlignment="1" applyProtection="1">
      <alignment horizontal="center" vertical="center" wrapText="1"/>
      <protection locked="0"/>
    </xf>
    <xf numFmtId="4" fontId="2" fillId="6" borderId="1" xfId="2" applyNumberFormat="1" applyFont="1" applyFill="1" applyBorder="1" applyAlignment="1">
      <alignment horizontal="center" vertical="center" wrapText="1"/>
    </xf>
    <xf numFmtId="0" fontId="10" fillId="0" borderId="0" xfId="0" applyFont="1" applyAlignment="1">
      <alignment horizontal="center" vertical="center" wrapText="1"/>
    </xf>
    <xf numFmtId="0" fontId="7" fillId="0" borderId="1" xfId="0" applyFont="1" applyBorder="1" applyAlignment="1">
      <alignment horizontal="center" vertical="center" wrapText="1"/>
    </xf>
    <xf numFmtId="1" fontId="6" fillId="0" borderId="1" xfId="0" applyNumberFormat="1" applyFont="1" applyBorder="1" applyAlignment="1">
      <alignment horizontal="center" vertical="center" wrapText="1"/>
    </xf>
    <xf numFmtId="0" fontId="5" fillId="0" borderId="1" xfId="2" applyFont="1" applyBorder="1" applyAlignment="1" applyProtection="1">
      <alignment horizontal="center" vertical="center" wrapText="1"/>
      <protection locked="0"/>
    </xf>
    <xf numFmtId="0" fontId="10" fillId="0" borderId="0" xfId="0" applyFont="1" applyAlignment="1">
      <alignment horizontal="center" wrapText="1"/>
    </xf>
    <xf numFmtId="0" fontId="7" fillId="7" borderId="1" xfId="0" applyFont="1" applyFill="1" applyBorder="1" applyAlignment="1">
      <alignment horizontal="center" vertical="center" wrapText="1"/>
    </xf>
    <xf numFmtId="1" fontId="6" fillId="7" borderId="1" xfId="0" applyNumberFormat="1" applyFont="1" applyFill="1" applyBorder="1" applyAlignment="1">
      <alignment horizontal="center" vertical="center" wrapText="1"/>
    </xf>
    <xf numFmtId="0" fontId="6" fillId="7" borderId="1" xfId="0" applyFont="1" applyFill="1" applyBorder="1" applyAlignment="1">
      <alignment horizontal="center" vertical="center" wrapText="1"/>
    </xf>
    <xf numFmtId="0" fontId="5" fillId="7" borderId="1" xfId="2" applyFont="1" applyFill="1" applyBorder="1" applyAlignment="1" applyProtection="1">
      <alignment horizontal="center" vertical="center" wrapText="1"/>
      <protection locked="0"/>
    </xf>
    <xf numFmtId="1" fontId="14" fillId="0" borderId="0" xfId="0" applyNumberFormat="1" applyFont="1" applyAlignment="1">
      <alignment horizontal="center" vertical="center" wrapText="1"/>
    </xf>
    <xf numFmtId="0" fontId="14" fillId="0" borderId="0" xfId="0" applyFont="1" applyAlignment="1">
      <alignment horizontal="left" vertical="center" wrapText="1"/>
    </xf>
    <xf numFmtId="0" fontId="15" fillId="0" borderId="0" xfId="3" applyFont="1" applyAlignment="1" applyProtection="1">
      <alignment horizontal="center" vertical="center" wrapText="1"/>
      <protection locked="0"/>
    </xf>
    <xf numFmtId="49" fontId="10" fillId="0" borderId="0" xfId="0" applyNumberFormat="1" applyFont="1" applyAlignment="1">
      <alignment horizontal="center" vertical="center" wrapText="1"/>
    </xf>
    <xf numFmtId="49" fontId="16" fillId="0" borderId="0" xfId="2" applyNumberFormat="1" applyFont="1" applyAlignment="1" applyProtection="1">
      <alignment horizontal="center" vertical="center" wrapText="1"/>
      <protection locked="0"/>
    </xf>
    <xf numFmtId="49" fontId="16" fillId="0" borderId="0" xfId="0" applyNumberFormat="1" applyFont="1" applyAlignment="1" applyProtection="1">
      <alignment horizontal="center" vertical="center" wrapText="1"/>
      <protection locked="0"/>
    </xf>
    <xf numFmtId="4" fontId="17" fillId="0" borderId="0" xfId="1" applyNumberFormat="1" applyFont="1" applyFill="1" applyBorder="1" applyAlignment="1" applyProtection="1">
      <alignment horizontal="center" wrapText="1"/>
      <protection locked="0"/>
    </xf>
    <xf numFmtId="0" fontId="16" fillId="0" borderId="0" xfId="2" applyFont="1" applyAlignment="1" applyProtection="1">
      <alignment horizontal="center" vertical="center" wrapText="1"/>
      <protection locked="0"/>
    </xf>
    <xf numFmtId="0" fontId="14" fillId="8" borderId="1" xfId="0" applyFont="1" applyFill="1" applyBorder="1" applyAlignment="1">
      <alignment horizontal="center" vertical="center" wrapText="1"/>
    </xf>
    <xf numFmtId="1" fontId="14" fillId="8" borderId="1" xfId="0" applyNumberFormat="1" applyFont="1" applyFill="1" applyBorder="1" applyAlignment="1">
      <alignment horizontal="center" vertical="center" wrapText="1"/>
    </xf>
    <xf numFmtId="0" fontId="14" fillId="0" borderId="1" xfId="0" applyFont="1" applyBorder="1" applyAlignment="1">
      <alignment horizontal="left" vertical="center" wrapText="1"/>
    </xf>
    <xf numFmtId="1" fontId="14" fillId="0" borderId="1" xfId="0" applyNumberFormat="1" applyFont="1" applyBorder="1" applyAlignment="1">
      <alignment horizontal="center" vertical="center" wrapText="1"/>
    </xf>
    <xf numFmtId="43" fontId="14" fillId="0" borderId="1" xfId="1" applyFont="1" applyFill="1" applyBorder="1" applyAlignment="1">
      <alignment horizontal="center" vertical="center" wrapText="1"/>
    </xf>
    <xf numFmtId="0" fontId="14" fillId="0" borderId="0" xfId="0" applyFont="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pplyProtection="1">
      <alignment horizontal="center" vertical="center" wrapText="1"/>
      <protection locked="0"/>
    </xf>
    <xf numFmtId="0" fontId="0" fillId="0" borderId="0" xfId="0" applyAlignment="1">
      <alignment horizontal="center" wrapText="1"/>
    </xf>
    <xf numFmtId="4" fontId="0" fillId="0" borderId="0" xfId="0" applyNumberFormat="1" applyAlignment="1" applyProtection="1">
      <alignment horizontal="center" vertical="center" wrapText="1"/>
      <protection locked="0"/>
    </xf>
    <xf numFmtId="4" fontId="6" fillId="0" borderId="6" xfId="0" applyNumberFormat="1" applyFont="1" applyBorder="1" applyAlignment="1">
      <alignment horizontal="center" vertical="center" wrapText="1"/>
    </xf>
    <xf numFmtId="0" fontId="0" fillId="0" borderId="0" xfId="0" applyAlignment="1">
      <alignment wrapText="1"/>
    </xf>
    <xf numFmtId="0" fontId="23" fillId="0" borderId="8" xfId="0" applyFont="1" applyBorder="1" applyAlignment="1" applyProtection="1">
      <alignment horizontal="center" vertical="center" wrapText="1" readingOrder="1"/>
      <protection locked="0"/>
    </xf>
    <xf numFmtId="0" fontId="10" fillId="0" borderId="1" xfId="0" applyFont="1" applyBorder="1" applyAlignment="1" applyProtection="1">
      <alignment horizontal="center" vertical="center" wrapText="1"/>
      <protection locked="0"/>
    </xf>
    <xf numFmtId="0" fontId="23" fillId="11" borderId="8" xfId="0" applyFont="1" applyFill="1" applyBorder="1" applyAlignment="1" applyProtection="1">
      <alignment horizontal="center" vertical="center" wrapText="1" readingOrder="1"/>
      <protection locked="0"/>
    </xf>
    <xf numFmtId="0" fontId="10" fillId="7" borderId="1" xfId="0" applyFont="1" applyFill="1" applyBorder="1" applyAlignment="1" applyProtection="1">
      <alignment horizontal="center" vertical="center" wrapText="1"/>
      <protection locked="0"/>
    </xf>
    <xf numFmtId="49" fontId="6" fillId="0" borderId="5" xfId="0" applyNumberFormat="1" applyFont="1" applyBorder="1" applyAlignment="1">
      <alignment horizontal="center" vertical="center" wrapText="1"/>
    </xf>
    <xf numFmtId="2" fontId="6" fillId="0" borderId="1" xfId="0" applyNumberFormat="1" applyFont="1" applyBorder="1" applyAlignment="1">
      <alignment horizontal="center" vertical="center" wrapText="1"/>
    </xf>
    <xf numFmtId="0" fontId="6" fillId="0" borderId="5" xfId="0" applyNumberFormat="1" applyFont="1" applyBorder="1" applyAlignment="1">
      <alignment horizontal="center" vertical="center" wrapText="1"/>
    </xf>
    <xf numFmtId="0" fontId="9" fillId="12" borderId="1" xfId="0" applyFont="1" applyFill="1" applyBorder="1" applyAlignment="1">
      <alignment horizontal="center" vertical="center" wrapText="1"/>
    </xf>
    <xf numFmtId="0" fontId="14" fillId="0" borderId="0" xfId="0" applyFont="1" applyAlignment="1">
      <alignment horizontal="center"/>
    </xf>
    <xf numFmtId="0" fontId="9" fillId="6" borderId="1" xfId="0" applyFont="1" applyFill="1" applyBorder="1" applyAlignment="1">
      <alignment horizontal="center" vertical="center" wrapText="1"/>
    </xf>
    <xf numFmtId="0" fontId="6" fillId="0" borderId="1" xfId="0" applyNumberFormat="1" applyFont="1" applyBorder="1" applyAlignment="1">
      <alignment horizontal="center" vertical="center" wrapText="1"/>
    </xf>
    <xf numFmtId="4" fontId="6" fillId="0" borderId="3"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9" fillId="6" borderId="1" xfId="0" applyFont="1" applyFill="1" applyBorder="1" applyAlignment="1">
      <alignment horizontal="center" vertical="center" wrapText="1"/>
    </xf>
    <xf numFmtId="0" fontId="6" fillId="0" borderId="1" xfId="0" applyNumberFormat="1" applyFont="1" applyBorder="1" applyAlignment="1">
      <alignment horizontal="center" vertical="center" wrapText="1"/>
    </xf>
    <xf numFmtId="4" fontId="6" fillId="0" borderId="3"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9" fillId="6" borderId="1" xfId="0" applyFont="1" applyFill="1" applyBorder="1" applyAlignment="1">
      <alignment horizontal="center" vertical="center" wrapText="1"/>
    </xf>
    <xf numFmtId="0" fontId="6" fillId="0" borderId="1" xfId="0" applyNumberFormat="1" applyFont="1" applyBorder="1" applyAlignment="1">
      <alignment horizontal="center" vertical="center" wrapText="1"/>
    </xf>
    <xf numFmtId="49" fontId="5" fillId="8" borderId="1" xfId="2" applyNumberFormat="1" applyFont="1" applyFill="1" applyBorder="1" applyAlignment="1" applyProtection="1">
      <alignment horizontal="center" vertical="center" wrapText="1"/>
      <protection locked="0"/>
    </xf>
    <xf numFmtId="49" fontId="5" fillId="8" borderId="1" xfId="0" applyNumberFormat="1" applyFont="1" applyFill="1" applyBorder="1" applyAlignment="1" applyProtection="1">
      <alignment horizontal="center" vertical="center" wrapText="1"/>
      <protection locked="0"/>
    </xf>
    <xf numFmtId="4" fontId="13" fillId="8" borderId="1" xfId="1" applyNumberFormat="1" applyFont="1" applyFill="1" applyBorder="1" applyAlignment="1" applyProtection="1">
      <alignment horizontal="center" wrapText="1"/>
      <protection locked="0"/>
    </xf>
    <xf numFmtId="4" fontId="5" fillId="8" borderId="1" xfId="0" applyNumberFormat="1" applyFont="1" applyFill="1" applyBorder="1" applyAlignment="1">
      <alignment horizontal="center" vertical="center" wrapText="1"/>
    </xf>
    <xf numFmtId="0" fontId="5" fillId="8" borderId="1" xfId="2" applyFont="1" applyFill="1" applyBorder="1" applyAlignment="1" applyProtection="1">
      <alignment horizontal="center" vertical="center" wrapText="1"/>
      <protection locked="0"/>
    </xf>
    <xf numFmtId="0" fontId="25" fillId="6" borderId="1" xfId="2" applyFont="1" applyFill="1" applyBorder="1" applyAlignment="1">
      <alignment horizontal="center" vertical="center" wrapText="1"/>
    </xf>
    <xf numFmtId="0" fontId="21" fillId="6" borderId="1" xfId="2" applyFont="1" applyFill="1" applyBorder="1" applyAlignment="1" applyProtection="1">
      <alignment horizontal="center" vertical="center" wrapText="1"/>
      <protection locked="0"/>
    </xf>
    <xf numFmtId="0" fontId="0" fillId="0" borderId="0" xfId="0" applyAlignment="1">
      <alignment horizontal="center"/>
    </xf>
    <xf numFmtId="49" fontId="6" fillId="0" borderId="1" xfId="0" applyNumberFormat="1" applyFont="1" applyBorder="1" applyAlignment="1">
      <alignment horizontal="center" vertical="center" wrapText="1"/>
    </xf>
    <xf numFmtId="0" fontId="7" fillId="0" borderId="1" xfId="0" applyFont="1" applyBorder="1" applyAlignment="1">
      <alignment horizontal="left" vertical="center" wrapText="1" indent="1"/>
    </xf>
    <xf numFmtId="0" fontId="10" fillId="0" borderId="9" xfId="0" applyFont="1" applyBorder="1" applyAlignment="1">
      <alignment horizontal="center" vertical="center" wrapText="1"/>
    </xf>
    <xf numFmtId="0" fontId="10" fillId="8" borderId="1" xfId="0" applyNumberFormat="1" applyFont="1" applyFill="1" applyBorder="1" applyAlignment="1" applyProtection="1">
      <alignment horizontal="center" vertical="center" wrapText="1"/>
      <protection locked="0"/>
    </xf>
    <xf numFmtId="0" fontId="9" fillId="6" borderId="7" xfId="0" applyFont="1" applyFill="1" applyBorder="1" applyAlignment="1">
      <alignment vertical="center"/>
    </xf>
    <xf numFmtId="0" fontId="4" fillId="2"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49" fontId="26" fillId="13" borderId="1" xfId="2" applyNumberFormat="1" applyFont="1" applyFill="1" applyBorder="1" applyAlignment="1" applyProtection="1">
      <alignment horizontal="center" vertical="center" wrapText="1"/>
      <protection locked="0"/>
    </xf>
    <xf numFmtId="0" fontId="15" fillId="8" borderId="1" xfId="3" applyFont="1" applyFill="1" applyBorder="1" applyAlignment="1" applyProtection="1">
      <alignment horizontal="center" vertical="center" wrapText="1"/>
      <protection locked="0"/>
    </xf>
    <xf numFmtId="49" fontId="18" fillId="9" borderId="1" xfId="2" applyNumberFormat="1" applyFont="1" applyFill="1" applyBorder="1" applyAlignment="1" applyProtection="1">
      <alignment horizontal="center" vertical="center" wrapText="1"/>
      <protection locked="0"/>
    </xf>
    <xf numFmtId="0" fontId="12" fillId="0" borderId="1" xfId="3" applyFont="1" applyBorder="1" applyAlignment="1" applyProtection="1">
      <alignment horizontal="center" vertical="center" wrapText="1"/>
      <protection locked="0"/>
    </xf>
    <xf numFmtId="49" fontId="16" fillId="0" borderId="1" xfId="2" applyNumberFormat="1" applyFont="1" applyBorder="1" applyAlignment="1" applyProtection="1">
      <alignment vertical="center" wrapText="1"/>
      <protection locked="0"/>
    </xf>
    <xf numFmtId="0" fontId="14" fillId="0" borderId="0" xfId="0" applyFont="1" applyAlignment="1">
      <alignment horizontal="center"/>
    </xf>
    <xf numFmtId="0" fontId="9" fillId="6" borderId="1" xfId="0" applyFont="1" applyFill="1" applyBorder="1" applyAlignment="1">
      <alignment horizontal="center" vertical="center" wrapText="1"/>
    </xf>
    <xf numFmtId="0" fontId="3" fillId="0" borderId="2" xfId="0" applyFont="1" applyBorder="1" applyAlignment="1">
      <alignment horizontal="center" vertical="center"/>
    </xf>
    <xf numFmtId="0" fontId="0" fillId="0" borderId="2" xfId="0" applyBorder="1" applyAlignment="1">
      <alignment horizontal="center" vertical="center"/>
    </xf>
    <xf numFmtId="0" fontId="6" fillId="0" borderId="1" xfId="0" applyNumberFormat="1" applyFont="1" applyBorder="1" applyAlignment="1">
      <alignment horizontal="center" vertical="center" wrapText="1"/>
    </xf>
    <xf numFmtId="0" fontId="9" fillId="6" borderId="3" xfId="0" applyFont="1" applyFill="1" applyBorder="1" applyAlignment="1">
      <alignment horizontal="center" vertical="center" wrapText="1"/>
    </xf>
    <xf numFmtId="0" fontId="9" fillId="6" borderId="4" xfId="0" applyFont="1" applyFill="1" applyBorder="1" applyAlignment="1">
      <alignment horizontal="center" vertical="center" wrapText="1"/>
    </xf>
    <xf numFmtId="4" fontId="6" fillId="0" borderId="3"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xf numFmtId="0" fontId="22" fillId="10" borderId="3" xfId="0" applyFont="1" applyFill="1" applyBorder="1" applyAlignment="1">
      <alignment horizontal="left" vertical="center" wrapText="1"/>
    </xf>
    <xf numFmtId="0" fontId="22" fillId="10" borderId="4" xfId="0" applyFont="1" applyFill="1" applyBorder="1" applyAlignment="1">
      <alignment horizontal="left" vertical="center" wrapText="1"/>
    </xf>
    <xf numFmtId="0" fontId="6" fillId="0" borderId="6" xfId="0" applyFont="1" applyBorder="1" applyAlignment="1">
      <alignment horizontal="center" vertical="center" wrapText="1"/>
    </xf>
    <xf numFmtId="0" fontId="6" fillId="0" borderId="4" xfId="0" applyFont="1" applyBorder="1" applyAlignment="1">
      <alignment horizontal="center" vertical="center" wrapText="1"/>
    </xf>
    <xf numFmtId="0" fontId="9" fillId="6" borderId="7" xfId="0" applyFont="1" applyFill="1" applyBorder="1" applyAlignment="1">
      <alignment horizontal="center" vertical="center"/>
    </xf>
    <xf numFmtId="49" fontId="6" fillId="0" borderId="1"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cellXfs>
  <cellStyles count="4">
    <cellStyle name="Comma" xfId="1" builtinId="3"/>
    <cellStyle name="Normal" xfId="0" builtinId="0"/>
    <cellStyle name="Normal 2" xfId="3" xr:uid="{75994416-C017-4672-96E6-4CD3C9A93B95}"/>
    <cellStyle name="Normal_Sheet1" xfId="2" xr:uid="{BEE31F0C-0083-449F-B5A1-94E25511CB70}"/>
  </cellStyles>
  <dxfs count="6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86E09-1CBF-42FB-9DFD-5128C8FD104D}">
  <sheetPr codeName="Sheet1"/>
  <dimension ref="A1:D16"/>
  <sheetViews>
    <sheetView workbookViewId="0">
      <selection activeCell="C10" sqref="C10"/>
    </sheetView>
  </sheetViews>
  <sheetFormatPr defaultColWidth="37.54296875" defaultRowHeight="14.5" x14ac:dyDescent="0.35"/>
  <cols>
    <col min="1" max="1" width="7.453125" bestFit="1" customWidth="1"/>
    <col min="2" max="2" width="48" customWidth="1"/>
    <col min="3" max="3" width="9.26953125" customWidth="1"/>
  </cols>
  <sheetData>
    <row r="1" spans="1:4" ht="21" x14ac:dyDescent="0.35">
      <c r="A1" s="73" t="s">
        <v>0</v>
      </c>
      <c r="B1" s="73"/>
      <c r="C1" s="73"/>
      <c r="D1" s="73"/>
    </row>
    <row r="2" spans="1:4" x14ac:dyDescent="0.35">
      <c r="A2" s="1" t="s">
        <v>1</v>
      </c>
      <c r="B2" s="74" t="s">
        <v>2</v>
      </c>
      <c r="C2" s="74"/>
      <c r="D2" s="74"/>
    </row>
    <row r="3" spans="1:4" ht="21" x14ac:dyDescent="0.35">
      <c r="A3" s="2" t="s">
        <v>3</v>
      </c>
      <c r="B3" s="69" t="s">
        <v>4</v>
      </c>
      <c r="C3" s="3" t="s">
        <v>3</v>
      </c>
      <c r="D3" s="3" t="s">
        <v>239</v>
      </c>
    </row>
    <row r="4" spans="1:4" ht="21" x14ac:dyDescent="0.35">
      <c r="A4" s="2" t="s">
        <v>5</v>
      </c>
      <c r="B4" s="69" t="s">
        <v>4</v>
      </c>
      <c r="C4" s="3" t="s">
        <v>5</v>
      </c>
      <c r="D4" s="3" t="s">
        <v>241</v>
      </c>
    </row>
    <row r="5" spans="1:4" ht="21" x14ac:dyDescent="0.35">
      <c r="A5" s="2" t="s">
        <v>6</v>
      </c>
      <c r="B5" s="69" t="s">
        <v>4</v>
      </c>
      <c r="C5" s="3" t="s">
        <v>6</v>
      </c>
      <c r="D5" s="3" t="s">
        <v>243</v>
      </c>
    </row>
    <row r="6" spans="1:4" ht="21" x14ac:dyDescent="0.35">
      <c r="A6" s="2" t="s">
        <v>7</v>
      </c>
      <c r="B6" s="69" t="s">
        <v>4</v>
      </c>
      <c r="C6" s="3" t="s">
        <v>7</v>
      </c>
      <c r="D6" s="3" t="s">
        <v>245</v>
      </c>
    </row>
    <row r="7" spans="1:4" ht="21" x14ac:dyDescent="0.35">
      <c r="A7" s="2" t="s">
        <v>8</v>
      </c>
      <c r="B7" s="69" t="s">
        <v>4</v>
      </c>
      <c r="C7" s="3" t="s">
        <v>8</v>
      </c>
      <c r="D7" s="3" t="s">
        <v>247</v>
      </c>
    </row>
    <row r="8" spans="1:4" ht="21" x14ac:dyDescent="0.35">
      <c r="A8" s="2" t="s">
        <v>9</v>
      </c>
      <c r="B8" s="69" t="s">
        <v>4</v>
      </c>
      <c r="C8" s="3" t="s">
        <v>9</v>
      </c>
      <c r="D8" s="3" t="s">
        <v>249</v>
      </c>
    </row>
    <row r="9" spans="1:4" ht="21" x14ac:dyDescent="0.35">
      <c r="A9" s="2" t="s">
        <v>10</v>
      </c>
      <c r="B9" s="69" t="s">
        <v>4</v>
      </c>
      <c r="C9" s="3" t="s">
        <v>10</v>
      </c>
      <c r="D9" s="3" t="s">
        <v>251</v>
      </c>
    </row>
    <row r="10" spans="1:4" ht="21" x14ac:dyDescent="0.35">
      <c r="A10" s="2" t="s">
        <v>11</v>
      </c>
      <c r="B10" s="69" t="s">
        <v>4</v>
      </c>
      <c r="C10" s="3" t="s">
        <v>11</v>
      </c>
      <c r="D10" s="3" t="s">
        <v>253</v>
      </c>
    </row>
    <row r="11" spans="1:4" ht="21" x14ac:dyDescent="0.35">
      <c r="A11" s="2" t="s">
        <v>12</v>
      </c>
      <c r="B11" s="69" t="s">
        <v>4</v>
      </c>
      <c r="C11" s="3" t="s">
        <v>12</v>
      </c>
      <c r="D11" s="3" t="s">
        <v>158</v>
      </c>
    </row>
    <row r="12" spans="1:4" ht="21" x14ac:dyDescent="0.35">
      <c r="A12" s="2" t="s">
        <v>13</v>
      </c>
      <c r="B12" s="69" t="s">
        <v>4</v>
      </c>
      <c r="C12" s="3" t="s">
        <v>13</v>
      </c>
      <c r="D12" s="3" t="s">
        <v>255</v>
      </c>
    </row>
    <row r="13" spans="1:4" ht="21" x14ac:dyDescent="0.35">
      <c r="A13" s="2" t="s">
        <v>14</v>
      </c>
      <c r="B13" s="69" t="s">
        <v>4</v>
      </c>
      <c r="C13" s="3" t="s">
        <v>14</v>
      </c>
      <c r="D13" s="3" t="s">
        <v>257</v>
      </c>
    </row>
    <row r="14" spans="1:4" ht="21" x14ac:dyDescent="0.35">
      <c r="A14" s="2" t="s">
        <v>154</v>
      </c>
      <c r="B14" s="69" t="s">
        <v>4</v>
      </c>
      <c r="C14" s="3" t="s">
        <v>154</v>
      </c>
      <c r="D14" s="3" t="s">
        <v>259</v>
      </c>
    </row>
    <row r="15" spans="1:4" ht="21" x14ac:dyDescent="0.35">
      <c r="A15" s="2" t="s">
        <v>155</v>
      </c>
      <c r="B15" s="69" t="s">
        <v>4</v>
      </c>
      <c r="C15" s="3" t="s">
        <v>155</v>
      </c>
      <c r="D15" s="3" t="s">
        <v>261</v>
      </c>
    </row>
    <row r="16" spans="1:4" ht="21" x14ac:dyDescent="0.35">
      <c r="A16" s="2" t="s">
        <v>156</v>
      </c>
      <c r="B16" s="69" t="s">
        <v>4</v>
      </c>
      <c r="C16" s="3" t="s">
        <v>156</v>
      </c>
      <c r="D16" s="3" t="s">
        <v>263</v>
      </c>
    </row>
  </sheetData>
  <sheetProtection algorithmName="SHA-512" hashValue="M49ZJA+N7tsFoVCIlNW4L8LR+QLp47q/0c6BlAYJPSOi3Y5YpBza4IZVRdUb+wnneEo3NT38/ppmYC8zuMJWyQ==" saltValue="cXefWFtQZ6DWUDOQu4u4Xg==" spinCount="100000" sheet="1" objects="1" scenarios="1"/>
  <mergeCells count="2">
    <mergeCell ref="A1:D1"/>
    <mergeCell ref="B2:D2"/>
  </mergeCells>
  <phoneticPr fontId="24"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F0E9E-C80A-4159-9662-19F450B6A07A}">
  <sheetPr codeName="Sheet10"/>
  <dimension ref="A1:F52"/>
  <sheetViews>
    <sheetView workbookViewId="0">
      <selection activeCell="D5" sqref="D5"/>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82" t="s">
        <v>40</v>
      </c>
      <c r="B1" s="83"/>
      <c r="C1" s="83"/>
      <c r="D1" s="83"/>
      <c r="E1" s="83"/>
      <c r="F1" s="83"/>
    </row>
    <row r="2" spans="1:6" ht="24.75" customHeight="1" x14ac:dyDescent="0.35">
      <c r="A2" s="48" t="s">
        <v>15</v>
      </c>
      <c r="B2" s="48" t="s">
        <v>16</v>
      </c>
      <c r="C2" s="48" t="s">
        <v>18</v>
      </c>
      <c r="D2" s="81" t="s">
        <v>17</v>
      </c>
      <c r="E2" s="81"/>
      <c r="F2" s="48" t="s">
        <v>24</v>
      </c>
    </row>
    <row r="3" spans="1:6" ht="27" customHeight="1" x14ac:dyDescent="0.35">
      <c r="A3" s="49">
        <f>Summary!A9</f>
        <v>8</v>
      </c>
      <c r="B3" s="10" t="str">
        <f>Summary!B9</f>
        <v>MLB10019</v>
      </c>
      <c r="C3" s="10">
        <f>Summary!D9</f>
        <v>0</v>
      </c>
      <c r="D3" s="84" t="str">
        <f>Summary!C9</f>
        <v>BINOCULAR MICROSCOPE DUAL OBSERVATION</v>
      </c>
      <c r="E3" s="84"/>
      <c r="F3" s="52">
        <f>Summary!K9</f>
        <v>0</v>
      </c>
    </row>
    <row r="4" spans="1:6" ht="37.15" customHeight="1" x14ac:dyDescent="0.35">
      <c r="A4" s="48" t="s">
        <v>26</v>
      </c>
      <c r="B4" s="81" t="s">
        <v>41</v>
      </c>
      <c r="C4" s="81"/>
      <c r="D4" s="48" t="s">
        <v>42</v>
      </c>
      <c r="E4" s="48" t="s">
        <v>22</v>
      </c>
      <c r="F4" s="48" t="s">
        <v>43</v>
      </c>
    </row>
    <row r="5" spans="1:6" ht="27" customHeight="1" x14ac:dyDescent="0.35">
      <c r="A5" s="44">
        <f>Summary!M9</f>
        <v>0</v>
      </c>
      <c r="B5" s="94">
        <f>Summary!G9</f>
        <v>0</v>
      </c>
      <c r="C5" s="84"/>
      <c r="D5" s="44">
        <f>Summary!P9</f>
        <v>0</v>
      </c>
      <c r="E5" s="52">
        <f>Summary!I9</f>
        <v>0</v>
      </c>
      <c r="F5" s="52">
        <f>Summary!J9</f>
        <v>0</v>
      </c>
    </row>
    <row r="6" spans="1:6" ht="24.75" customHeight="1" x14ac:dyDescent="0.35">
      <c r="A6" s="48" t="s">
        <v>44</v>
      </c>
      <c r="B6" s="48" t="s">
        <v>45</v>
      </c>
      <c r="C6" s="81" t="s">
        <v>46</v>
      </c>
      <c r="D6" s="81"/>
      <c r="E6" s="85" t="s">
        <v>30</v>
      </c>
      <c r="F6" s="86"/>
    </row>
    <row r="7" spans="1:6" ht="27" customHeight="1" x14ac:dyDescent="0.35">
      <c r="A7" s="43">
        <f>Summary!L9</f>
        <v>0</v>
      </c>
      <c r="B7" s="50">
        <f>Summary!N9</f>
        <v>0</v>
      </c>
      <c r="C7" s="94">
        <f>Summary!O9</f>
        <v>0</v>
      </c>
      <c r="D7" s="84"/>
      <c r="E7" s="87">
        <f>Summary!Q9</f>
        <v>0</v>
      </c>
      <c r="F7" s="88"/>
    </row>
    <row r="8" spans="1:6" ht="33.65" customHeight="1" x14ac:dyDescent="0.35">
      <c r="A8" s="81" t="s">
        <v>32</v>
      </c>
      <c r="B8" s="81"/>
      <c r="C8" s="37">
        <f>Summary!S9</f>
        <v>0</v>
      </c>
      <c r="D8" s="81" t="s">
        <v>33</v>
      </c>
      <c r="E8" s="81"/>
      <c r="F8" s="51">
        <f>Summary!T9</f>
        <v>0</v>
      </c>
    </row>
    <row r="9" spans="1:6" ht="38.25" customHeight="1" x14ac:dyDescent="0.35">
      <c r="A9" s="89" t="s">
        <v>31</v>
      </c>
      <c r="B9" s="90"/>
      <c r="C9" s="91">
        <f>Summary!R9</f>
        <v>0</v>
      </c>
      <c r="D9" s="91"/>
      <c r="E9" s="91"/>
      <c r="F9" s="92"/>
    </row>
    <row r="10" spans="1:6" ht="24.75" customHeight="1" x14ac:dyDescent="0.35">
      <c r="A10" s="93" t="s">
        <v>47</v>
      </c>
      <c r="B10" s="93"/>
      <c r="C10" s="93"/>
      <c r="D10" s="93"/>
      <c r="E10" s="93"/>
      <c r="F10" s="93"/>
    </row>
    <row r="11" spans="1:6" s="38" customFormat="1" ht="48" x14ac:dyDescent="0.35">
      <c r="A11" s="1" t="s">
        <v>48</v>
      </c>
      <c r="B11" s="1" t="s">
        <v>49</v>
      </c>
      <c r="C11" s="1" t="s">
        <v>50</v>
      </c>
      <c r="D11" s="1" t="s">
        <v>51</v>
      </c>
      <c r="E11" s="1" t="s">
        <v>52</v>
      </c>
      <c r="F11" s="1" t="s">
        <v>53</v>
      </c>
    </row>
    <row r="12" spans="1:6" ht="18" customHeight="1" x14ac:dyDescent="0.35">
      <c r="A12" s="39" t="s">
        <v>54</v>
      </c>
      <c r="B12" s="39" t="s">
        <v>506</v>
      </c>
      <c r="C12" s="39"/>
      <c r="D12" s="39"/>
      <c r="E12" s="40"/>
      <c r="F12" s="40"/>
    </row>
    <row r="13" spans="1:6" ht="36" x14ac:dyDescent="0.35">
      <c r="A13" s="41" t="s">
        <v>56</v>
      </c>
      <c r="B13" s="41" t="s">
        <v>507</v>
      </c>
      <c r="C13" s="41"/>
      <c r="D13" s="41"/>
      <c r="E13" s="42"/>
      <c r="F13" s="42"/>
    </row>
    <row r="14" spans="1:6" ht="48" x14ac:dyDescent="0.35">
      <c r="A14" s="39" t="s">
        <v>57</v>
      </c>
      <c r="B14" s="39" t="s">
        <v>508</v>
      </c>
      <c r="C14" s="39"/>
      <c r="D14" s="39"/>
      <c r="E14" s="40"/>
      <c r="F14" s="40"/>
    </row>
    <row r="15" spans="1:6" x14ac:dyDescent="0.35">
      <c r="A15" s="41" t="s">
        <v>58</v>
      </c>
      <c r="B15" s="41" t="s">
        <v>509</v>
      </c>
      <c r="C15" s="41"/>
      <c r="D15" s="41"/>
      <c r="E15" s="42"/>
      <c r="F15" s="42"/>
    </row>
    <row r="16" spans="1:6" x14ac:dyDescent="0.35">
      <c r="A16" s="39" t="s">
        <v>59</v>
      </c>
      <c r="B16" s="39" t="s">
        <v>510</v>
      </c>
      <c r="C16" s="39"/>
      <c r="D16" s="39"/>
      <c r="E16" s="40"/>
      <c r="F16" s="40"/>
    </row>
    <row r="17" spans="1:6" ht="24" x14ac:dyDescent="0.35">
      <c r="A17" s="41" t="s">
        <v>60</v>
      </c>
      <c r="B17" s="41" t="s">
        <v>511</v>
      </c>
      <c r="C17" s="41"/>
      <c r="D17" s="41"/>
      <c r="E17" s="42"/>
      <c r="F17" s="42"/>
    </row>
    <row r="18" spans="1:6" x14ac:dyDescent="0.35">
      <c r="A18" s="39" t="s">
        <v>61</v>
      </c>
      <c r="B18" s="39" t="s">
        <v>512</v>
      </c>
      <c r="C18" s="39"/>
      <c r="D18" s="39"/>
      <c r="E18" s="40"/>
      <c r="F18" s="40"/>
    </row>
    <row r="19" spans="1:6" ht="48" x14ac:dyDescent="0.35">
      <c r="A19" s="41" t="s">
        <v>62</v>
      </c>
      <c r="B19" s="41" t="s">
        <v>513</v>
      </c>
      <c r="C19" s="41"/>
      <c r="D19" s="41"/>
      <c r="E19" s="42"/>
      <c r="F19" s="42"/>
    </row>
    <row r="20" spans="1:6" ht="36" x14ac:dyDescent="0.35">
      <c r="A20" s="39" t="s">
        <v>63</v>
      </c>
      <c r="B20" s="39" t="s">
        <v>514</v>
      </c>
      <c r="C20" s="39"/>
      <c r="D20" s="39"/>
      <c r="E20" s="40"/>
      <c r="F20" s="40"/>
    </row>
    <row r="21" spans="1:6" ht="39" customHeight="1" x14ac:dyDescent="0.35">
      <c r="A21" s="41" t="s">
        <v>64</v>
      </c>
      <c r="B21" s="41" t="s">
        <v>515</v>
      </c>
      <c r="C21" s="41"/>
      <c r="D21" s="41"/>
      <c r="E21" s="42"/>
      <c r="F21" s="42"/>
    </row>
    <row r="22" spans="1:6" ht="18" customHeight="1" x14ac:dyDescent="0.35">
      <c r="A22" s="39" t="s">
        <v>65</v>
      </c>
      <c r="B22" s="39" t="s">
        <v>516</v>
      </c>
      <c r="C22" s="39"/>
      <c r="D22" s="39"/>
      <c r="E22" s="40"/>
      <c r="F22" s="40"/>
    </row>
    <row r="23" spans="1:6" x14ac:dyDescent="0.35">
      <c r="A23" s="41" t="s">
        <v>66</v>
      </c>
      <c r="B23" s="41" t="s">
        <v>517</v>
      </c>
      <c r="C23" s="41"/>
      <c r="D23" s="41"/>
      <c r="E23" s="42"/>
      <c r="F23" s="42"/>
    </row>
    <row r="24" spans="1:6" ht="36" x14ac:dyDescent="0.35">
      <c r="A24" s="39" t="s">
        <v>67</v>
      </c>
      <c r="B24" s="39" t="s">
        <v>518</v>
      </c>
      <c r="C24" s="39"/>
      <c r="D24" s="39"/>
      <c r="E24" s="40"/>
      <c r="F24" s="40"/>
    </row>
    <row r="25" spans="1:6" x14ac:dyDescent="0.35">
      <c r="A25" s="41" t="s">
        <v>68</v>
      </c>
      <c r="B25" s="41" t="s">
        <v>519</v>
      </c>
      <c r="C25" s="41"/>
      <c r="D25" s="41"/>
      <c r="E25" s="42"/>
      <c r="F25" s="42"/>
    </row>
    <row r="26" spans="1:6" x14ac:dyDescent="0.35">
      <c r="A26" s="39" t="s">
        <v>69</v>
      </c>
      <c r="B26" s="39" t="s">
        <v>520</v>
      </c>
      <c r="C26" s="39"/>
      <c r="D26" s="39"/>
      <c r="E26" s="40"/>
      <c r="F26" s="40"/>
    </row>
    <row r="27" spans="1:6" x14ac:dyDescent="0.35">
      <c r="A27" s="41" t="s">
        <v>70</v>
      </c>
      <c r="B27" s="41" t="s">
        <v>521</v>
      </c>
      <c r="C27" s="41"/>
      <c r="D27" s="41"/>
      <c r="E27" s="42"/>
      <c r="F27" s="42"/>
    </row>
    <row r="28" spans="1:6" ht="24" x14ac:dyDescent="0.35">
      <c r="A28" s="39" t="s">
        <v>71</v>
      </c>
      <c r="B28" s="39" t="s">
        <v>522</v>
      </c>
      <c r="C28" s="39"/>
      <c r="D28" s="39"/>
      <c r="E28" s="40"/>
      <c r="F28" s="40"/>
    </row>
    <row r="29" spans="1:6" ht="36" x14ac:dyDescent="0.35">
      <c r="A29" s="41" t="s">
        <v>72</v>
      </c>
      <c r="B29" s="41" t="s">
        <v>523</v>
      </c>
      <c r="C29" s="41"/>
      <c r="D29" s="41"/>
      <c r="E29" s="42"/>
      <c r="F29" s="42"/>
    </row>
    <row r="30" spans="1:6" ht="24" x14ac:dyDescent="0.35">
      <c r="A30" s="39" t="s">
        <v>73</v>
      </c>
      <c r="B30" s="39" t="s">
        <v>524</v>
      </c>
      <c r="C30" s="39"/>
      <c r="D30" s="39"/>
      <c r="E30" s="40"/>
      <c r="F30" s="40"/>
    </row>
    <row r="31" spans="1:6" ht="48" x14ac:dyDescent="0.35">
      <c r="A31" s="41" t="s">
        <v>74</v>
      </c>
      <c r="B31" s="41" t="s">
        <v>525</v>
      </c>
      <c r="C31" s="41"/>
      <c r="D31" s="41"/>
      <c r="E31" s="42"/>
      <c r="F31" s="42"/>
    </row>
    <row r="32" spans="1:6" x14ac:dyDescent="0.35">
      <c r="A32" s="39" t="s">
        <v>75</v>
      </c>
      <c r="B32" s="39" t="s">
        <v>526</v>
      </c>
      <c r="C32" s="39"/>
      <c r="D32" s="39"/>
      <c r="E32" s="40"/>
      <c r="F32" s="40"/>
    </row>
    <row r="33" spans="1:6" ht="24" x14ac:dyDescent="0.35">
      <c r="A33" s="41" t="s">
        <v>76</v>
      </c>
      <c r="B33" s="41" t="s">
        <v>527</v>
      </c>
      <c r="C33" s="41"/>
      <c r="D33" s="41"/>
      <c r="E33" s="42"/>
      <c r="F33" s="42"/>
    </row>
    <row r="34" spans="1:6" x14ac:dyDescent="0.35">
      <c r="A34" s="39" t="s">
        <v>77</v>
      </c>
      <c r="B34" s="39" t="s">
        <v>528</v>
      </c>
      <c r="C34" s="39"/>
      <c r="D34" s="39"/>
      <c r="E34" s="40"/>
      <c r="F34" s="40"/>
    </row>
    <row r="35" spans="1:6" ht="24" x14ac:dyDescent="0.35">
      <c r="A35" s="41" t="s">
        <v>78</v>
      </c>
      <c r="B35" s="41" t="s">
        <v>529</v>
      </c>
      <c r="C35" s="41"/>
      <c r="D35" s="41"/>
      <c r="E35" s="42"/>
      <c r="F35" s="42"/>
    </row>
    <row r="36" spans="1:6" ht="24" x14ac:dyDescent="0.35">
      <c r="A36" s="39" t="s">
        <v>79</v>
      </c>
      <c r="B36" s="39" t="s">
        <v>530</v>
      </c>
      <c r="C36" s="39"/>
      <c r="D36" s="39"/>
      <c r="E36" s="40"/>
      <c r="F36" s="40"/>
    </row>
    <row r="37" spans="1:6" x14ac:dyDescent="0.35">
      <c r="A37" s="41" t="s">
        <v>80</v>
      </c>
      <c r="B37" s="41" t="s">
        <v>531</v>
      </c>
      <c r="C37" s="41"/>
      <c r="D37" s="41"/>
      <c r="E37" s="42"/>
      <c r="F37" s="42"/>
    </row>
    <row r="38" spans="1:6" ht="24" x14ac:dyDescent="0.35">
      <c r="A38" s="39" t="s">
        <v>81</v>
      </c>
      <c r="B38" s="39" t="s">
        <v>532</v>
      </c>
      <c r="C38" s="39"/>
      <c r="D38" s="39"/>
      <c r="E38" s="40"/>
      <c r="F38" s="40"/>
    </row>
    <row r="39" spans="1:6" ht="60" x14ac:dyDescent="0.35">
      <c r="A39" s="41" t="s">
        <v>82</v>
      </c>
      <c r="B39" s="41" t="s">
        <v>533</v>
      </c>
      <c r="C39" s="41"/>
      <c r="D39" s="41"/>
      <c r="E39" s="42"/>
      <c r="F39" s="42"/>
    </row>
    <row r="40" spans="1:6" x14ac:dyDescent="0.35">
      <c r="A40" s="39" t="s">
        <v>83</v>
      </c>
      <c r="B40" s="39" t="s">
        <v>534</v>
      </c>
      <c r="C40" s="39"/>
      <c r="D40" s="39"/>
      <c r="E40" s="40"/>
      <c r="F40" s="40"/>
    </row>
    <row r="41" spans="1:6" x14ac:dyDescent="0.35">
      <c r="A41" s="41" t="s">
        <v>84</v>
      </c>
      <c r="B41" s="41" t="s">
        <v>535</v>
      </c>
      <c r="C41" s="41"/>
      <c r="D41" s="41"/>
      <c r="E41" s="42"/>
      <c r="F41" s="42"/>
    </row>
    <row r="42" spans="1:6" ht="24" x14ac:dyDescent="0.35">
      <c r="A42" s="39" t="s">
        <v>85</v>
      </c>
      <c r="B42" s="39" t="s">
        <v>536</v>
      </c>
      <c r="C42" s="39"/>
      <c r="D42" s="39"/>
      <c r="E42" s="40"/>
      <c r="F42" s="40"/>
    </row>
    <row r="43" spans="1:6" ht="24" x14ac:dyDescent="0.35">
      <c r="A43" s="41" t="s">
        <v>86</v>
      </c>
      <c r="B43" s="41" t="s">
        <v>537</v>
      </c>
      <c r="C43" s="41"/>
      <c r="D43" s="41"/>
      <c r="E43" s="42"/>
      <c r="F43" s="42"/>
    </row>
    <row r="44" spans="1:6" ht="36" x14ac:dyDescent="0.35">
      <c r="A44" s="39" t="s">
        <v>87</v>
      </c>
      <c r="B44" s="39" t="s">
        <v>213</v>
      </c>
      <c r="C44" s="39"/>
      <c r="D44" s="39"/>
      <c r="E44" s="40"/>
      <c r="F44" s="40"/>
    </row>
    <row r="45" spans="1:6" ht="24" x14ac:dyDescent="0.35">
      <c r="A45" s="41" t="s">
        <v>88</v>
      </c>
      <c r="B45" s="41" t="s">
        <v>160</v>
      </c>
      <c r="C45" s="41"/>
      <c r="D45" s="41"/>
      <c r="E45" s="42"/>
      <c r="F45" s="42"/>
    </row>
    <row r="46" spans="1:6" ht="48" x14ac:dyDescent="0.35">
      <c r="A46" s="39" t="s">
        <v>89</v>
      </c>
      <c r="B46" s="39" t="s">
        <v>165</v>
      </c>
      <c r="C46" s="39"/>
      <c r="D46" s="39"/>
      <c r="E46" s="40"/>
      <c r="F46" s="40"/>
    </row>
    <row r="47" spans="1:6" ht="72" x14ac:dyDescent="0.35">
      <c r="A47" s="41" t="s">
        <v>90</v>
      </c>
      <c r="B47" s="41" t="s">
        <v>161</v>
      </c>
      <c r="C47" s="41"/>
      <c r="D47" s="41"/>
      <c r="E47" s="42"/>
      <c r="F47" s="42"/>
    </row>
    <row r="48" spans="1:6" ht="60" x14ac:dyDescent="0.35">
      <c r="A48" s="39" t="s">
        <v>91</v>
      </c>
      <c r="B48" s="39" t="s">
        <v>166</v>
      </c>
      <c r="C48" s="39"/>
      <c r="D48" s="39"/>
      <c r="E48" s="40"/>
      <c r="F48" s="40"/>
    </row>
    <row r="49" spans="1:6" ht="60" x14ac:dyDescent="0.35">
      <c r="A49" s="41" t="s">
        <v>92</v>
      </c>
      <c r="B49" s="41" t="s">
        <v>162</v>
      </c>
      <c r="C49" s="41"/>
      <c r="D49" s="41"/>
      <c r="E49" s="42"/>
      <c r="F49" s="42"/>
    </row>
    <row r="50" spans="1:6" ht="108" x14ac:dyDescent="0.35">
      <c r="A50" s="39" t="s">
        <v>93</v>
      </c>
      <c r="B50" s="39" t="s">
        <v>163</v>
      </c>
      <c r="C50" s="39"/>
      <c r="D50" s="39"/>
      <c r="E50" s="40"/>
      <c r="F50" s="40"/>
    </row>
    <row r="52" spans="1:6" x14ac:dyDescent="0.35">
      <c r="A52" s="80" t="s">
        <v>130</v>
      </c>
      <c r="B52" s="80"/>
      <c r="C52" s="80"/>
      <c r="D52" s="80"/>
      <c r="E52" s="80" t="s">
        <v>131</v>
      </c>
      <c r="F52" s="80"/>
    </row>
  </sheetData>
  <sheetProtection algorithmName="SHA-512" hashValue="QHT2YukgaYCTf5v0d/sBqWr6/01oVlsOw7dxICzRaL9LBQ8zW7E7kxtPRSgIDXnFU1wTXk7TXH6/add1kpOp1g==" saltValue="8XPkLs6zeYKnLUTsArZ7Aw==" spinCount="100000" sheet="1" objects="1" scenarios="1"/>
  <mergeCells count="16">
    <mergeCell ref="A52:D52"/>
    <mergeCell ref="E52:F52"/>
    <mergeCell ref="C6:D6"/>
    <mergeCell ref="E6:F6"/>
    <mergeCell ref="A1:F1"/>
    <mergeCell ref="D2:E2"/>
    <mergeCell ref="D3:E3"/>
    <mergeCell ref="B4:C4"/>
    <mergeCell ref="B5:C5"/>
    <mergeCell ref="A10:F10"/>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BD020-CBF6-46FB-B1B2-3A0B91071FA4}">
  <sheetPr codeName="Sheet11"/>
  <dimension ref="A1:F62"/>
  <sheetViews>
    <sheetView workbookViewId="0">
      <selection activeCell="I12" sqref="I12"/>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82" t="s">
        <v>40</v>
      </c>
      <c r="B1" s="83"/>
      <c r="C1" s="83"/>
      <c r="D1" s="83"/>
      <c r="E1" s="83"/>
      <c r="F1" s="83"/>
    </row>
    <row r="2" spans="1:6" ht="24.75" customHeight="1" x14ac:dyDescent="0.35">
      <c r="A2" s="48" t="s">
        <v>15</v>
      </c>
      <c r="B2" s="48" t="s">
        <v>16</v>
      </c>
      <c r="C2" s="48" t="s">
        <v>18</v>
      </c>
      <c r="D2" s="81" t="s">
        <v>17</v>
      </c>
      <c r="E2" s="81"/>
      <c r="F2" s="48" t="s">
        <v>24</v>
      </c>
    </row>
    <row r="3" spans="1:6" ht="27" customHeight="1" x14ac:dyDescent="0.35">
      <c r="A3" s="49">
        <f>Summary!A10</f>
        <v>9</v>
      </c>
      <c r="B3" s="10" t="str">
        <f>Summary!B10</f>
        <v>MLB10039</v>
      </c>
      <c r="C3" s="10">
        <f>Summary!D10</f>
        <v>0</v>
      </c>
      <c r="D3" s="84" t="str">
        <f>Summary!C10</f>
        <v>CENTRIFUGE FLOOR</v>
      </c>
      <c r="E3" s="84"/>
      <c r="F3" s="52">
        <f>Summary!K10</f>
        <v>0</v>
      </c>
    </row>
    <row r="4" spans="1:6" ht="37.15" customHeight="1" x14ac:dyDescent="0.35">
      <c r="A4" s="48" t="s">
        <v>26</v>
      </c>
      <c r="B4" s="81" t="s">
        <v>41</v>
      </c>
      <c r="C4" s="81"/>
      <c r="D4" s="48" t="s">
        <v>42</v>
      </c>
      <c r="E4" s="48" t="s">
        <v>22</v>
      </c>
      <c r="F4" s="48" t="s">
        <v>43</v>
      </c>
    </row>
    <row r="5" spans="1:6" ht="27" customHeight="1" x14ac:dyDescent="0.35">
      <c r="A5" s="44">
        <f>Summary!M10</f>
        <v>0</v>
      </c>
      <c r="B5" s="94">
        <f>Summary!G10</f>
        <v>0</v>
      </c>
      <c r="C5" s="84"/>
      <c r="D5" s="44">
        <f>Summary!P10</f>
        <v>0</v>
      </c>
      <c r="E5" s="52">
        <f>Summary!I10</f>
        <v>0</v>
      </c>
      <c r="F5" s="52">
        <f>Summary!J10</f>
        <v>0</v>
      </c>
    </row>
    <row r="6" spans="1:6" ht="24.75" customHeight="1" x14ac:dyDescent="0.35">
      <c r="A6" s="48" t="s">
        <v>44</v>
      </c>
      <c r="B6" s="48" t="s">
        <v>45</v>
      </c>
      <c r="C6" s="81" t="s">
        <v>46</v>
      </c>
      <c r="D6" s="81"/>
      <c r="E6" s="85" t="s">
        <v>30</v>
      </c>
      <c r="F6" s="86"/>
    </row>
    <row r="7" spans="1:6" ht="27" customHeight="1" x14ac:dyDescent="0.35">
      <c r="A7" s="43">
        <f>Summary!L10</f>
        <v>0</v>
      </c>
      <c r="B7" s="50">
        <f>Summary!N10</f>
        <v>0</v>
      </c>
      <c r="C7" s="94">
        <f>Summary!O10</f>
        <v>0</v>
      </c>
      <c r="D7" s="84"/>
      <c r="E7" s="87">
        <f>Summary!Q10</f>
        <v>0</v>
      </c>
      <c r="F7" s="88"/>
    </row>
    <row r="8" spans="1:6" ht="33.65" customHeight="1" x14ac:dyDescent="0.35">
      <c r="A8" s="81" t="s">
        <v>32</v>
      </c>
      <c r="B8" s="81"/>
      <c r="C8" s="37">
        <f>Summary!S10</f>
        <v>0</v>
      </c>
      <c r="D8" s="81" t="s">
        <v>33</v>
      </c>
      <c r="E8" s="81"/>
      <c r="F8" s="51">
        <f>Summary!T10</f>
        <v>0</v>
      </c>
    </row>
    <row r="9" spans="1:6" ht="38.25" customHeight="1" x14ac:dyDescent="0.35">
      <c r="A9" s="89" t="s">
        <v>31</v>
      </c>
      <c r="B9" s="90"/>
      <c r="C9" s="91">
        <f>Summary!R10</f>
        <v>0</v>
      </c>
      <c r="D9" s="91"/>
      <c r="E9" s="91"/>
      <c r="F9" s="92"/>
    </row>
    <row r="10" spans="1:6" ht="24.75" customHeight="1" x14ac:dyDescent="0.35">
      <c r="A10" s="93" t="s">
        <v>47</v>
      </c>
      <c r="B10" s="93"/>
      <c r="C10" s="93"/>
      <c r="D10" s="93"/>
      <c r="E10" s="93"/>
      <c r="F10" s="93"/>
    </row>
    <row r="11" spans="1:6" s="38" customFormat="1" ht="48" x14ac:dyDescent="0.35">
      <c r="A11" s="1" t="s">
        <v>48</v>
      </c>
      <c r="B11" s="1" t="s">
        <v>49</v>
      </c>
      <c r="C11" s="1" t="s">
        <v>50</v>
      </c>
      <c r="D11" s="1" t="s">
        <v>51</v>
      </c>
      <c r="E11" s="1" t="s">
        <v>52</v>
      </c>
      <c r="F11" s="1" t="s">
        <v>53</v>
      </c>
    </row>
    <row r="12" spans="1:6" ht="48" x14ac:dyDescent="0.35">
      <c r="A12" s="39" t="s">
        <v>54</v>
      </c>
      <c r="B12" s="39" t="s">
        <v>171</v>
      </c>
      <c r="C12" s="39"/>
      <c r="D12" s="39"/>
      <c r="E12" s="40"/>
      <c r="F12" s="40"/>
    </row>
    <row r="13" spans="1:6" ht="48" x14ac:dyDescent="0.35">
      <c r="A13" s="41" t="s">
        <v>56</v>
      </c>
      <c r="B13" s="41" t="s">
        <v>172</v>
      </c>
      <c r="C13" s="41"/>
      <c r="D13" s="41"/>
      <c r="E13" s="42"/>
      <c r="F13" s="42"/>
    </row>
    <row r="14" spans="1:6" ht="48" x14ac:dyDescent="0.35">
      <c r="A14" s="39" t="s">
        <v>57</v>
      </c>
      <c r="B14" s="39" t="s">
        <v>173</v>
      </c>
      <c r="C14" s="39"/>
      <c r="D14" s="39"/>
      <c r="E14" s="40"/>
      <c r="F14" s="40"/>
    </row>
    <row r="15" spans="1:6" ht="60" x14ac:dyDescent="0.35">
      <c r="A15" s="41" t="s">
        <v>58</v>
      </c>
      <c r="B15" s="41" t="s">
        <v>174</v>
      </c>
      <c r="C15" s="41"/>
      <c r="D15" s="41"/>
      <c r="E15" s="42"/>
      <c r="F15" s="42"/>
    </row>
    <row r="16" spans="1:6" ht="60" x14ac:dyDescent="0.35">
      <c r="A16" s="39" t="s">
        <v>59</v>
      </c>
      <c r="B16" s="39" t="s">
        <v>175</v>
      </c>
      <c r="C16" s="39"/>
      <c r="D16" s="39"/>
      <c r="E16" s="40"/>
      <c r="F16" s="40"/>
    </row>
    <row r="17" spans="1:6" ht="48" x14ac:dyDescent="0.35">
      <c r="A17" s="41" t="s">
        <v>60</v>
      </c>
      <c r="B17" s="41" t="s">
        <v>176</v>
      </c>
      <c r="C17" s="41"/>
      <c r="D17" s="41"/>
      <c r="E17" s="42"/>
      <c r="F17" s="42"/>
    </row>
    <row r="18" spans="1:6" ht="36" x14ac:dyDescent="0.35">
      <c r="A18" s="39" t="s">
        <v>61</v>
      </c>
      <c r="B18" s="39" t="s">
        <v>177</v>
      </c>
      <c r="C18" s="39"/>
      <c r="D18" s="39"/>
      <c r="E18" s="40"/>
      <c r="F18" s="40"/>
    </row>
    <row r="19" spans="1:6" ht="36" x14ac:dyDescent="0.35">
      <c r="A19" s="41" t="s">
        <v>62</v>
      </c>
      <c r="B19" s="41" t="s">
        <v>178</v>
      </c>
      <c r="C19" s="41"/>
      <c r="D19" s="41"/>
      <c r="E19" s="42"/>
      <c r="F19" s="42"/>
    </row>
    <row r="20" spans="1:6" ht="48" x14ac:dyDescent="0.35">
      <c r="A20" s="39" t="s">
        <v>63</v>
      </c>
      <c r="B20" s="39" t="s">
        <v>179</v>
      </c>
      <c r="C20" s="39"/>
      <c r="D20" s="39"/>
      <c r="E20" s="40"/>
      <c r="F20" s="40"/>
    </row>
    <row r="21" spans="1:6" ht="96" x14ac:dyDescent="0.35">
      <c r="A21" s="41" t="s">
        <v>64</v>
      </c>
      <c r="B21" s="41" t="s">
        <v>180</v>
      </c>
      <c r="C21" s="41"/>
      <c r="D21" s="41"/>
      <c r="E21" s="42"/>
      <c r="F21" s="42"/>
    </row>
    <row r="22" spans="1:6" ht="72" x14ac:dyDescent="0.35">
      <c r="A22" s="39" t="s">
        <v>65</v>
      </c>
      <c r="B22" s="39" t="s">
        <v>181</v>
      </c>
      <c r="C22" s="39"/>
      <c r="D22" s="39"/>
      <c r="E22" s="40"/>
      <c r="F22" s="40"/>
    </row>
    <row r="23" spans="1:6" ht="48" x14ac:dyDescent="0.35">
      <c r="A23" s="41" t="s">
        <v>66</v>
      </c>
      <c r="B23" s="41" t="s">
        <v>182</v>
      </c>
      <c r="C23" s="41"/>
      <c r="D23" s="41"/>
      <c r="E23" s="42"/>
      <c r="F23" s="42"/>
    </row>
    <row r="24" spans="1:6" ht="36" x14ac:dyDescent="0.35">
      <c r="A24" s="39" t="s">
        <v>67</v>
      </c>
      <c r="B24" s="39" t="s">
        <v>183</v>
      </c>
      <c r="C24" s="39"/>
      <c r="D24" s="39"/>
      <c r="E24" s="40"/>
      <c r="F24" s="40"/>
    </row>
    <row r="25" spans="1:6" ht="36" x14ac:dyDescent="0.35">
      <c r="A25" s="41" t="s">
        <v>68</v>
      </c>
      <c r="B25" s="41" t="s">
        <v>184</v>
      </c>
      <c r="C25" s="41"/>
      <c r="D25" s="41"/>
      <c r="E25" s="42"/>
      <c r="F25" s="42"/>
    </row>
    <row r="26" spans="1:6" x14ac:dyDescent="0.35">
      <c r="A26" s="39" t="s">
        <v>69</v>
      </c>
      <c r="B26" s="39" t="s">
        <v>185</v>
      </c>
      <c r="C26" s="39"/>
      <c r="D26" s="39"/>
      <c r="E26" s="40"/>
      <c r="F26" s="40"/>
    </row>
    <row r="27" spans="1:6" x14ac:dyDescent="0.35">
      <c r="A27" s="41" t="s">
        <v>70</v>
      </c>
      <c r="B27" s="41" t="s">
        <v>186</v>
      </c>
      <c r="C27" s="41"/>
      <c r="D27" s="41"/>
      <c r="E27" s="42"/>
      <c r="F27" s="42"/>
    </row>
    <row r="28" spans="1:6" ht="24" x14ac:dyDescent="0.35">
      <c r="A28" s="39" t="s">
        <v>71</v>
      </c>
      <c r="B28" s="39" t="s">
        <v>187</v>
      </c>
      <c r="C28" s="39"/>
      <c r="D28" s="39"/>
      <c r="E28" s="40"/>
      <c r="F28" s="40"/>
    </row>
    <row r="29" spans="1:6" ht="24" x14ac:dyDescent="0.35">
      <c r="A29" s="41" t="s">
        <v>72</v>
      </c>
      <c r="B29" s="41" t="s">
        <v>188</v>
      </c>
      <c r="C29" s="41"/>
      <c r="D29" s="41"/>
      <c r="E29" s="42"/>
      <c r="F29" s="42"/>
    </row>
    <row r="30" spans="1:6" ht="24" x14ac:dyDescent="0.35">
      <c r="A30" s="39" t="s">
        <v>73</v>
      </c>
      <c r="B30" s="39" t="s">
        <v>189</v>
      </c>
      <c r="C30" s="39"/>
      <c r="D30" s="39"/>
      <c r="E30" s="40"/>
      <c r="F30" s="40"/>
    </row>
    <row r="31" spans="1:6" ht="48" x14ac:dyDescent="0.35">
      <c r="A31" s="41" t="s">
        <v>74</v>
      </c>
      <c r="B31" s="41" t="s">
        <v>190</v>
      </c>
      <c r="C31" s="41"/>
      <c r="D31" s="41"/>
      <c r="E31" s="42"/>
      <c r="F31" s="42"/>
    </row>
    <row r="32" spans="1:6" ht="24" x14ac:dyDescent="0.35">
      <c r="A32" s="39" t="s">
        <v>75</v>
      </c>
      <c r="B32" s="39" t="s">
        <v>191</v>
      </c>
      <c r="C32" s="39"/>
      <c r="D32" s="39"/>
      <c r="E32" s="40"/>
      <c r="F32" s="40"/>
    </row>
    <row r="33" spans="1:6" x14ac:dyDescent="0.35">
      <c r="A33" s="41" t="s">
        <v>76</v>
      </c>
      <c r="B33" s="41" t="s">
        <v>192</v>
      </c>
      <c r="C33" s="41"/>
      <c r="D33" s="41"/>
      <c r="E33" s="42"/>
      <c r="F33" s="42"/>
    </row>
    <row r="34" spans="1:6" ht="24" x14ac:dyDescent="0.35">
      <c r="A34" s="39" t="s">
        <v>77</v>
      </c>
      <c r="B34" s="39" t="s">
        <v>193</v>
      </c>
      <c r="C34" s="39"/>
      <c r="D34" s="39"/>
      <c r="E34" s="40"/>
      <c r="F34" s="40"/>
    </row>
    <row r="35" spans="1:6" ht="24" x14ac:dyDescent="0.35">
      <c r="A35" s="41" t="s">
        <v>78</v>
      </c>
      <c r="B35" s="41" t="s">
        <v>194</v>
      </c>
      <c r="C35" s="41"/>
      <c r="D35" s="41"/>
      <c r="E35" s="42"/>
      <c r="F35" s="42"/>
    </row>
    <row r="36" spans="1:6" ht="24" x14ac:dyDescent="0.35">
      <c r="A36" s="39" t="s">
        <v>79</v>
      </c>
      <c r="B36" s="39" t="s">
        <v>195</v>
      </c>
      <c r="C36" s="39"/>
      <c r="D36" s="39"/>
      <c r="E36" s="40"/>
      <c r="F36" s="40"/>
    </row>
    <row r="37" spans="1:6" ht="60" x14ac:dyDescent="0.35">
      <c r="A37" s="41" t="s">
        <v>80</v>
      </c>
      <c r="B37" s="41" t="s">
        <v>196</v>
      </c>
      <c r="C37" s="41"/>
      <c r="D37" s="41"/>
      <c r="E37" s="42"/>
      <c r="F37" s="42"/>
    </row>
    <row r="38" spans="1:6" x14ac:dyDescent="0.35">
      <c r="A38" s="39" t="s">
        <v>81</v>
      </c>
      <c r="B38" s="39" t="s">
        <v>197</v>
      </c>
      <c r="C38" s="39"/>
      <c r="D38" s="39"/>
      <c r="E38" s="40"/>
      <c r="F38" s="40"/>
    </row>
    <row r="39" spans="1:6" ht="24" x14ac:dyDescent="0.35">
      <c r="A39" s="41" t="s">
        <v>82</v>
      </c>
      <c r="B39" s="41" t="s">
        <v>198</v>
      </c>
      <c r="C39" s="41"/>
      <c r="D39" s="41"/>
      <c r="E39" s="42"/>
      <c r="F39" s="42"/>
    </row>
    <row r="40" spans="1:6" ht="24" x14ac:dyDescent="0.35">
      <c r="A40" s="39" t="s">
        <v>83</v>
      </c>
      <c r="B40" s="39" t="s">
        <v>199</v>
      </c>
      <c r="C40" s="39"/>
      <c r="D40" s="39"/>
      <c r="E40" s="40"/>
      <c r="F40" s="40"/>
    </row>
    <row r="41" spans="1:6" ht="24" x14ac:dyDescent="0.35">
      <c r="A41" s="41" t="s">
        <v>84</v>
      </c>
      <c r="B41" s="41" t="s">
        <v>200</v>
      </c>
      <c r="C41" s="41"/>
      <c r="D41" s="41"/>
      <c r="E41" s="42"/>
      <c r="F41" s="42"/>
    </row>
    <row r="42" spans="1:6" ht="36" x14ac:dyDescent="0.35">
      <c r="A42" s="39" t="s">
        <v>85</v>
      </c>
      <c r="B42" s="39" t="s">
        <v>201</v>
      </c>
      <c r="C42" s="39"/>
      <c r="D42" s="39"/>
      <c r="E42" s="40"/>
      <c r="F42" s="40"/>
    </row>
    <row r="43" spans="1:6" ht="24" x14ac:dyDescent="0.35">
      <c r="A43" s="41" t="s">
        <v>86</v>
      </c>
      <c r="B43" s="41" t="s">
        <v>202</v>
      </c>
      <c r="C43" s="41"/>
      <c r="D43" s="41"/>
      <c r="E43" s="42"/>
      <c r="F43" s="42"/>
    </row>
    <row r="44" spans="1:6" x14ac:dyDescent="0.35">
      <c r="A44" s="39" t="s">
        <v>87</v>
      </c>
      <c r="B44" s="39" t="s">
        <v>203</v>
      </c>
      <c r="C44" s="39"/>
      <c r="D44" s="39"/>
      <c r="E44" s="40"/>
      <c r="F44" s="40"/>
    </row>
    <row r="45" spans="1:6" ht="24" x14ac:dyDescent="0.35">
      <c r="A45" s="41" t="s">
        <v>88</v>
      </c>
      <c r="B45" s="41" t="s">
        <v>204</v>
      </c>
      <c r="C45" s="41"/>
      <c r="D45" s="41"/>
      <c r="E45" s="42"/>
      <c r="F45" s="42"/>
    </row>
    <row r="46" spans="1:6" ht="24" x14ac:dyDescent="0.35">
      <c r="A46" s="39" t="s">
        <v>89</v>
      </c>
      <c r="B46" s="39" t="s">
        <v>205</v>
      </c>
      <c r="C46" s="39"/>
      <c r="D46" s="39"/>
      <c r="E46" s="40"/>
      <c r="F46" s="40"/>
    </row>
    <row r="47" spans="1:6" ht="24" x14ac:dyDescent="0.35">
      <c r="A47" s="41" t="s">
        <v>90</v>
      </c>
      <c r="B47" s="41" t="s">
        <v>206</v>
      </c>
      <c r="C47" s="41"/>
      <c r="D47" s="41"/>
      <c r="E47" s="42"/>
      <c r="F47" s="42"/>
    </row>
    <row r="48" spans="1:6" ht="36" x14ac:dyDescent="0.35">
      <c r="A48" s="39" t="s">
        <v>91</v>
      </c>
      <c r="B48" s="39" t="s">
        <v>207</v>
      </c>
      <c r="C48" s="39"/>
      <c r="D48" s="39"/>
      <c r="E48" s="40"/>
      <c r="F48" s="40"/>
    </row>
    <row r="49" spans="1:6" x14ac:dyDescent="0.35">
      <c r="A49" s="41" t="s">
        <v>92</v>
      </c>
      <c r="B49" s="41" t="s">
        <v>208</v>
      </c>
      <c r="C49" s="41"/>
      <c r="D49" s="41"/>
      <c r="E49" s="42"/>
      <c r="F49" s="42"/>
    </row>
    <row r="50" spans="1:6" ht="24" x14ac:dyDescent="0.35">
      <c r="A50" s="39" t="s">
        <v>93</v>
      </c>
      <c r="B50" s="39" t="s">
        <v>209</v>
      </c>
      <c r="C50" s="39"/>
      <c r="D50" s="39"/>
      <c r="E50" s="40"/>
      <c r="F50" s="40"/>
    </row>
    <row r="51" spans="1:6" ht="24" x14ac:dyDescent="0.35">
      <c r="A51" s="41" t="s">
        <v>94</v>
      </c>
      <c r="B51" s="41" t="s">
        <v>210</v>
      </c>
      <c r="C51" s="41"/>
      <c r="D51" s="41"/>
      <c r="E51" s="42"/>
      <c r="F51" s="42"/>
    </row>
    <row r="52" spans="1:6" ht="24" x14ac:dyDescent="0.35">
      <c r="A52" s="39" t="s">
        <v>95</v>
      </c>
      <c r="B52" s="39" t="s">
        <v>211</v>
      </c>
      <c r="C52" s="39"/>
      <c r="D52" s="39"/>
      <c r="E52" s="40"/>
      <c r="F52" s="40"/>
    </row>
    <row r="53" spans="1:6" ht="36" x14ac:dyDescent="0.35">
      <c r="A53" s="41" t="s">
        <v>96</v>
      </c>
      <c r="B53" s="41" t="s">
        <v>212</v>
      </c>
      <c r="C53" s="41"/>
      <c r="D53" s="41"/>
      <c r="E53" s="42"/>
      <c r="F53" s="42"/>
    </row>
    <row r="54" spans="1:6" ht="36" x14ac:dyDescent="0.35">
      <c r="A54" s="39" t="s">
        <v>97</v>
      </c>
      <c r="B54" s="39" t="s">
        <v>213</v>
      </c>
      <c r="C54" s="39"/>
      <c r="D54" s="39"/>
      <c r="E54" s="40"/>
      <c r="F54" s="40"/>
    </row>
    <row r="55" spans="1:6" ht="24" x14ac:dyDescent="0.35">
      <c r="A55" s="41" t="s">
        <v>98</v>
      </c>
      <c r="B55" s="41" t="s">
        <v>160</v>
      </c>
      <c r="C55" s="41"/>
      <c r="D55" s="41"/>
      <c r="E55" s="42"/>
      <c r="F55" s="42"/>
    </row>
    <row r="56" spans="1:6" ht="48" x14ac:dyDescent="0.35">
      <c r="A56" s="39" t="s">
        <v>99</v>
      </c>
      <c r="B56" s="39" t="s">
        <v>165</v>
      </c>
      <c r="C56" s="39"/>
      <c r="D56" s="39"/>
      <c r="E56" s="40"/>
      <c r="F56" s="40"/>
    </row>
    <row r="57" spans="1:6" ht="72" x14ac:dyDescent="0.35">
      <c r="A57" s="41" t="s">
        <v>100</v>
      </c>
      <c r="B57" s="41" t="s">
        <v>161</v>
      </c>
      <c r="C57" s="41"/>
      <c r="D57" s="41"/>
      <c r="E57" s="42"/>
      <c r="F57" s="42"/>
    </row>
    <row r="58" spans="1:6" ht="60" x14ac:dyDescent="0.35">
      <c r="A58" s="39" t="s">
        <v>101</v>
      </c>
      <c r="B58" s="39" t="s">
        <v>166</v>
      </c>
      <c r="C58" s="39"/>
      <c r="D58" s="39"/>
      <c r="E58" s="40"/>
      <c r="F58" s="40"/>
    </row>
    <row r="59" spans="1:6" ht="60" x14ac:dyDescent="0.35">
      <c r="A59" s="41" t="s">
        <v>102</v>
      </c>
      <c r="B59" s="41" t="s">
        <v>162</v>
      </c>
      <c r="C59" s="41"/>
      <c r="D59" s="41"/>
      <c r="E59" s="42"/>
      <c r="F59" s="42"/>
    </row>
    <row r="60" spans="1:6" ht="108" x14ac:dyDescent="0.35">
      <c r="A60" s="39" t="s">
        <v>103</v>
      </c>
      <c r="B60" s="39" t="s">
        <v>163</v>
      </c>
      <c r="C60" s="39"/>
      <c r="D60" s="39"/>
      <c r="E60" s="40"/>
      <c r="F60" s="40"/>
    </row>
    <row r="62" spans="1:6" x14ac:dyDescent="0.35">
      <c r="A62" s="80" t="s">
        <v>130</v>
      </c>
      <c r="B62" s="80"/>
      <c r="C62" s="80"/>
      <c r="D62" s="80"/>
      <c r="E62" s="80" t="s">
        <v>131</v>
      </c>
      <c r="F62" s="80"/>
    </row>
  </sheetData>
  <sheetProtection algorithmName="SHA-512" hashValue="HmNDrUkSjQC6wD+Oqr8uymLYqR6sFGt80xMA8TjSdXRk1XYZMnl//iiRhfKwycmH/2l4gFYfIA4vG0L8XX7s8Q==" saltValue="+Lsk4PngWN0XOgIJRA3NLw==" spinCount="100000" sheet="1" objects="1" scenarios="1"/>
  <mergeCells count="16">
    <mergeCell ref="A62:D62"/>
    <mergeCell ref="E62:F62"/>
    <mergeCell ref="C6:D6"/>
    <mergeCell ref="E6:F6"/>
    <mergeCell ref="A1:F1"/>
    <mergeCell ref="D2:E2"/>
    <mergeCell ref="D3:E3"/>
    <mergeCell ref="B4:C4"/>
    <mergeCell ref="B5:C5"/>
    <mergeCell ref="A10:F10"/>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9181A-4ED1-43E2-98AF-650E77A3801F}">
  <sheetPr codeName="Sheet12"/>
  <dimension ref="A1:F52"/>
  <sheetViews>
    <sheetView zoomScale="99" zoomScaleNormal="99" workbookViewId="0">
      <selection activeCell="K10" sqref="K10"/>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82" t="s">
        <v>40</v>
      </c>
      <c r="B1" s="83"/>
      <c r="C1" s="83"/>
      <c r="D1" s="83"/>
      <c r="E1" s="83"/>
      <c r="F1" s="83"/>
    </row>
    <row r="2" spans="1:6" ht="24.75" customHeight="1" x14ac:dyDescent="0.35">
      <c r="A2" s="48" t="s">
        <v>15</v>
      </c>
      <c r="B2" s="48" t="s">
        <v>16</v>
      </c>
      <c r="C2" s="48" t="s">
        <v>18</v>
      </c>
      <c r="D2" s="81" t="s">
        <v>17</v>
      </c>
      <c r="E2" s="81"/>
      <c r="F2" s="48" t="s">
        <v>24</v>
      </c>
    </row>
    <row r="3" spans="1:6" ht="27" customHeight="1" x14ac:dyDescent="0.35">
      <c r="A3" s="49">
        <f>Summary!A11</f>
        <v>10</v>
      </c>
      <c r="B3" s="10" t="str">
        <f>Summary!B11</f>
        <v>MLB10044</v>
      </c>
      <c r="C3" s="10">
        <f>Summary!D11</f>
        <v>0</v>
      </c>
      <c r="D3" s="84" t="str">
        <f>Summary!C11</f>
        <v>CENTRIFUGE REFRIGERATED TABLE TOP</v>
      </c>
      <c r="E3" s="84"/>
      <c r="F3" s="52">
        <f>Summary!K11</f>
        <v>0</v>
      </c>
    </row>
    <row r="4" spans="1:6" ht="37.15" customHeight="1" x14ac:dyDescent="0.35">
      <c r="A4" s="48" t="s">
        <v>26</v>
      </c>
      <c r="B4" s="81" t="s">
        <v>41</v>
      </c>
      <c r="C4" s="81"/>
      <c r="D4" s="48" t="s">
        <v>42</v>
      </c>
      <c r="E4" s="48" t="s">
        <v>22</v>
      </c>
      <c r="F4" s="48" t="s">
        <v>43</v>
      </c>
    </row>
    <row r="5" spans="1:6" ht="27" customHeight="1" x14ac:dyDescent="0.35">
      <c r="A5" s="44">
        <f>Summary!M11</f>
        <v>0</v>
      </c>
      <c r="B5" s="94">
        <f>Summary!G11</f>
        <v>0</v>
      </c>
      <c r="C5" s="84"/>
      <c r="D5" s="44">
        <f>Summary!P11</f>
        <v>0</v>
      </c>
      <c r="E5" s="52">
        <f>Summary!I11</f>
        <v>0</v>
      </c>
      <c r="F5" s="52">
        <f>Summary!J11</f>
        <v>0</v>
      </c>
    </row>
    <row r="6" spans="1:6" ht="24.75" customHeight="1" x14ac:dyDescent="0.35">
      <c r="A6" s="48" t="s">
        <v>44</v>
      </c>
      <c r="B6" s="48" t="s">
        <v>45</v>
      </c>
      <c r="C6" s="81" t="s">
        <v>46</v>
      </c>
      <c r="D6" s="81"/>
      <c r="E6" s="85" t="s">
        <v>30</v>
      </c>
      <c r="F6" s="86"/>
    </row>
    <row r="7" spans="1:6" ht="27" customHeight="1" x14ac:dyDescent="0.35">
      <c r="A7" s="43">
        <f>Summary!L11</f>
        <v>0</v>
      </c>
      <c r="B7" s="50">
        <f>Summary!N11</f>
        <v>0</v>
      </c>
      <c r="C7" s="94">
        <f>Summary!O11</f>
        <v>0</v>
      </c>
      <c r="D7" s="84"/>
      <c r="E7" s="87">
        <f>Summary!Q11</f>
        <v>0</v>
      </c>
      <c r="F7" s="88"/>
    </row>
    <row r="8" spans="1:6" ht="33.65" customHeight="1" x14ac:dyDescent="0.35">
      <c r="A8" s="81" t="s">
        <v>32</v>
      </c>
      <c r="B8" s="81"/>
      <c r="C8" s="37">
        <f>Summary!S11</f>
        <v>0</v>
      </c>
      <c r="D8" s="81" t="s">
        <v>33</v>
      </c>
      <c r="E8" s="81"/>
      <c r="F8" s="51">
        <f>Summary!T11</f>
        <v>0</v>
      </c>
    </row>
    <row r="9" spans="1:6" ht="38.25" customHeight="1" x14ac:dyDescent="0.35">
      <c r="A9" s="89" t="s">
        <v>31</v>
      </c>
      <c r="B9" s="90"/>
      <c r="C9" s="91">
        <f>Summary!R11</f>
        <v>0</v>
      </c>
      <c r="D9" s="91"/>
      <c r="E9" s="91"/>
      <c r="F9" s="92"/>
    </row>
    <row r="10" spans="1:6" ht="24.75" customHeight="1" x14ac:dyDescent="0.35">
      <c r="A10" s="93" t="s">
        <v>47</v>
      </c>
      <c r="B10" s="93"/>
      <c r="C10" s="93"/>
      <c r="D10" s="93"/>
      <c r="E10" s="93"/>
      <c r="F10" s="93"/>
    </row>
    <row r="11" spans="1:6" s="38" customFormat="1" ht="48" x14ac:dyDescent="0.35">
      <c r="A11" s="1" t="s">
        <v>48</v>
      </c>
      <c r="B11" s="1" t="s">
        <v>49</v>
      </c>
      <c r="C11" s="1" t="s">
        <v>50</v>
      </c>
      <c r="D11" s="1" t="s">
        <v>51</v>
      </c>
      <c r="E11" s="1" t="s">
        <v>52</v>
      </c>
      <c r="F11" s="1" t="s">
        <v>53</v>
      </c>
    </row>
    <row r="12" spans="1:6" ht="84" x14ac:dyDescent="0.35">
      <c r="A12" s="39" t="s">
        <v>54</v>
      </c>
      <c r="B12" s="39" t="s">
        <v>538</v>
      </c>
      <c r="C12" s="39"/>
      <c r="D12" s="39"/>
      <c r="E12" s="40"/>
      <c r="F12" s="40"/>
    </row>
    <row r="13" spans="1:6" ht="108" x14ac:dyDescent="0.35">
      <c r="A13" s="41" t="s">
        <v>56</v>
      </c>
      <c r="B13" s="41" t="s">
        <v>539</v>
      </c>
      <c r="C13" s="41"/>
      <c r="D13" s="41"/>
      <c r="E13" s="42"/>
      <c r="F13" s="42"/>
    </row>
    <row r="14" spans="1:6" ht="24" x14ac:dyDescent="0.35">
      <c r="A14" s="39" t="s">
        <v>57</v>
      </c>
      <c r="B14" s="39" t="s">
        <v>540</v>
      </c>
      <c r="C14" s="39"/>
      <c r="D14" s="39"/>
      <c r="E14" s="40"/>
      <c r="F14" s="40"/>
    </row>
    <row r="15" spans="1:6" ht="36" x14ac:dyDescent="0.35">
      <c r="A15" s="41" t="s">
        <v>58</v>
      </c>
      <c r="B15" s="41" t="s">
        <v>541</v>
      </c>
      <c r="C15" s="41"/>
      <c r="D15" s="41"/>
      <c r="E15" s="42"/>
      <c r="F15" s="42"/>
    </row>
    <row r="16" spans="1:6" ht="36" x14ac:dyDescent="0.35">
      <c r="A16" s="39" t="s">
        <v>59</v>
      </c>
      <c r="B16" s="39" t="s">
        <v>542</v>
      </c>
      <c r="C16" s="39"/>
      <c r="D16" s="39"/>
      <c r="E16" s="40"/>
      <c r="F16" s="40"/>
    </row>
    <row r="17" spans="1:6" ht="36" x14ac:dyDescent="0.35">
      <c r="A17" s="41" t="s">
        <v>60</v>
      </c>
      <c r="B17" s="41" t="s">
        <v>543</v>
      </c>
      <c r="C17" s="41"/>
      <c r="D17" s="41"/>
      <c r="E17" s="42"/>
      <c r="F17" s="42"/>
    </row>
    <row r="18" spans="1:6" ht="24" x14ac:dyDescent="0.35">
      <c r="A18" s="39" t="s">
        <v>61</v>
      </c>
      <c r="B18" s="39" t="s">
        <v>544</v>
      </c>
      <c r="C18" s="39"/>
      <c r="D18" s="39"/>
      <c r="E18" s="40"/>
      <c r="F18" s="40"/>
    </row>
    <row r="19" spans="1:6" ht="36" x14ac:dyDescent="0.35">
      <c r="A19" s="41" t="s">
        <v>62</v>
      </c>
      <c r="B19" s="41" t="s">
        <v>545</v>
      </c>
      <c r="C19" s="41"/>
      <c r="D19" s="41"/>
      <c r="E19" s="42"/>
      <c r="F19" s="42"/>
    </row>
    <row r="20" spans="1:6" x14ac:dyDescent="0.35">
      <c r="A20" s="39" t="s">
        <v>63</v>
      </c>
      <c r="B20" s="39" t="s">
        <v>546</v>
      </c>
      <c r="C20" s="39"/>
      <c r="D20" s="39"/>
      <c r="E20" s="40"/>
      <c r="F20" s="40"/>
    </row>
    <row r="21" spans="1:6" ht="39" customHeight="1" x14ac:dyDescent="0.35">
      <c r="A21" s="41" t="s">
        <v>64</v>
      </c>
      <c r="B21" s="41" t="s">
        <v>547</v>
      </c>
      <c r="C21" s="41"/>
      <c r="D21" s="41"/>
      <c r="E21" s="42"/>
      <c r="F21" s="42"/>
    </row>
    <row r="22" spans="1:6" x14ac:dyDescent="0.35">
      <c r="A22" s="39" t="s">
        <v>65</v>
      </c>
      <c r="B22" s="39" t="s">
        <v>234</v>
      </c>
      <c r="C22" s="39"/>
      <c r="D22" s="39"/>
      <c r="E22" s="40"/>
      <c r="F22" s="40"/>
    </row>
    <row r="23" spans="1:6" ht="72" x14ac:dyDescent="0.35">
      <c r="A23" s="41" t="s">
        <v>66</v>
      </c>
      <c r="B23" s="41" t="s">
        <v>548</v>
      </c>
      <c r="C23" s="41"/>
      <c r="D23" s="41"/>
      <c r="E23" s="42"/>
      <c r="F23" s="42"/>
    </row>
    <row r="24" spans="1:6" x14ac:dyDescent="0.35">
      <c r="A24" s="39" t="s">
        <v>67</v>
      </c>
      <c r="B24" s="39" t="s">
        <v>549</v>
      </c>
      <c r="C24" s="39"/>
      <c r="D24" s="39"/>
      <c r="E24" s="40"/>
      <c r="F24" s="40"/>
    </row>
    <row r="25" spans="1:6" x14ac:dyDescent="0.35">
      <c r="A25" s="41" t="s">
        <v>68</v>
      </c>
      <c r="B25" s="41" t="s">
        <v>550</v>
      </c>
      <c r="C25" s="41"/>
      <c r="D25" s="41"/>
      <c r="E25" s="42"/>
      <c r="F25" s="42"/>
    </row>
    <row r="26" spans="1:6" x14ac:dyDescent="0.35">
      <c r="A26" s="39" t="s">
        <v>69</v>
      </c>
      <c r="B26" s="39" t="s">
        <v>551</v>
      </c>
      <c r="C26" s="39"/>
      <c r="D26" s="39"/>
      <c r="E26" s="40"/>
      <c r="F26" s="40"/>
    </row>
    <row r="27" spans="1:6" x14ac:dyDescent="0.35">
      <c r="A27" s="41" t="s">
        <v>70</v>
      </c>
      <c r="B27" s="41" t="s">
        <v>552</v>
      </c>
      <c r="C27" s="41"/>
      <c r="D27" s="41"/>
      <c r="E27" s="42"/>
      <c r="F27" s="42"/>
    </row>
    <row r="28" spans="1:6" ht="84" x14ac:dyDescent="0.35">
      <c r="A28" s="39" t="s">
        <v>71</v>
      </c>
      <c r="B28" s="39" t="s">
        <v>553</v>
      </c>
      <c r="C28" s="39"/>
      <c r="D28" s="39"/>
      <c r="E28" s="40"/>
      <c r="F28" s="40"/>
    </row>
    <row r="29" spans="1:6" x14ac:dyDescent="0.35">
      <c r="A29" s="41" t="s">
        <v>72</v>
      </c>
      <c r="B29" s="41" t="s">
        <v>554</v>
      </c>
      <c r="C29" s="41"/>
      <c r="D29" s="41"/>
      <c r="E29" s="42"/>
      <c r="F29" s="42"/>
    </row>
    <row r="30" spans="1:6" x14ac:dyDescent="0.35">
      <c r="A30" s="39" t="s">
        <v>73</v>
      </c>
      <c r="B30" s="39" t="s">
        <v>555</v>
      </c>
      <c r="C30" s="39"/>
      <c r="D30" s="39"/>
      <c r="E30" s="40"/>
      <c r="F30" s="40"/>
    </row>
    <row r="31" spans="1:6" ht="24" x14ac:dyDescent="0.35">
      <c r="A31" s="41" t="s">
        <v>74</v>
      </c>
      <c r="B31" s="41" t="s">
        <v>556</v>
      </c>
      <c r="C31" s="41"/>
      <c r="D31" s="41"/>
      <c r="E31" s="42"/>
      <c r="F31" s="42"/>
    </row>
    <row r="32" spans="1:6" ht="36" x14ac:dyDescent="0.35">
      <c r="A32" s="39" t="s">
        <v>75</v>
      </c>
      <c r="B32" s="39" t="s">
        <v>557</v>
      </c>
      <c r="C32" s="39"/>
      <c r="D32" s="39"/>
      <c r="E32" s="40"/>
      <c r="F32" s="40"/>
    </row>
    <row r="33" spans="1:6" ht="48" x14ac:dyDescent="0.35">
      <c r="A33" s="41" t="s">
        <v>76</v>
      </c>
      <c r="B33" s="41" t="s">
        <v>558</v>
      </c>
      <c r="C33" s="41"/>
      <c r="D33" s="41"/>
      <c r="E33" s="42"/>
      <c r="F33" s="42"/>
    </row>
    <row r="34" spans="1:6" ht="36" x14ac:dyDescent="0.35">
      <c r="A34" s="39" t="s">
        <v>77</v>
      </c>
      <c r="B34" s="39" t="s">
        <v>559</v>
      </c>
      <c r="C34" s="39"/>
      <c r="D34" s="39"/>
      <c r="E34" s="40"/>
      <c r="F34" s="40"/>
    </row>
    <row r="35" spans="1:6" ht="36" x14ac:dyDescent="0.35">
      <c r="A35" s="41" t="s">
        <v>78</v>
      </c>
      <c r="B35" s="41" t="s">
        <v>560</v>
      </c>
      <c r="C35" s="41"/>
      <c r="D35" s="41"/>
      <c r="E35" s="42"/>
      <c r="F35" s="42"/>
    </row>
    <row r="36" spans="1:6" ht="36" x14ac:dyDescent="0.35">
      <c r="A36" s="39" t="s">
        <v>79</v>
      </c>
      <c r="B36" s="39" t="s">
        <v>561</v>
      </c>
      <c r="C36" s="39"/>
      <c r="D36" s="39"/>
      <c r="E36" s="40"/>
      <c r="F36" s="40"/>
    </row>
    <row r="37" spans="1:6" x14ac:dyDescent="0.35">
      <c r="A37" s="41" t="s">
        <v>80</v>
      </c>
      <c r="B37" s="41" t="s">
        <v>562</v>
      </c>
      <c r="C37" s="41"/>
      <c r="D37" s="41"/>
      <c r="E37" s="42"/>
      <c r="F37" s="42"/>
    </row>
    <row r="38" spans="1:6" ht="24" x14ac:dyDescent="0.35">
      <c r="A38" s="39" t="s">
        <v>81</v>
      </c>
      <c r="B38" s="39" t="s">
        <v>563</v>
      </c>
      <c r="C38" s="39"/>
      <c r="D38" s="39"/>
      <c r="E38" s="40"/>
      <c r="F38" s="40"/>
    </row>
    <row r="39" spans="1:6" ht="60" x14ac:dyDescent="0.35">
      <c r="A39" s="41" t="s">
        <v>82</v>
      </c>
      <c r="B39" s="41" t="s">
        <v>564</v>
      </c>
      <c r="C39" s="41"/>
      <c r="D39" s="41"/>
      <c r="E39" s="42"/>
      <c r="F39" s="42"/>
    </row>
    <row r="40" spans="1:6" ht="36" x14ac:dyDescent="0.35">
      <c r="A40" s="39" t="s">
        <v>83</v>
      </c>
      <c r="B40" s="39" t="s">
        <v>565</v>
      </c>
      <c r="C40" s="39"/>
      <c r="D40" s="39"/>
      <c r="E40" s="40"/>
      <c r="F40" s="40"/>
    </row>
    <row r="41" spans="1:6" ht="96" x14ac:dyDescent="0.35">
      <c r="A41" s="41" t="s">
        <v>84</v>
      </c>
      <c r="B41" s="41" t="s">
        <v>566</v>
      </c>
      <c r="C41" s="41"/>
      <c r="D41" s="41"/>
      <c r="E41" s="42"/>
      <c r="F41" s="42"/>
    </row>
    <row r="42" spans="1:6" x14ac:dyDescent="0.35">
      <c r="A42" s="39" t="s">
        <v>85</v>
      </c>
      <c r="B42" s="39" t="s">
        <v>567</v>
      </c>
      <c r="C42" s="39"/>
      <c r="D42" s="39"/>
      <c r="E42" s="40"/>
      <c r="F42" s="40"/>
    </row>
    <row r="43" spans="1:6" ht="48" x14ac:dyDescent="0.35">
      <c r="A43" s="41" t="s">
        <v>86</v>
      </c>
      <c r="B43" s="41" t="s">
        <v>568</v>
      </c>
      <c r="C43" s="41"/>
      <c r="D43" s="41"/>
      <c r="E43" s="42"/>
      <c r="F43" s="42"/>
    </row>
    <row r="44" spans="1:6" ht="24" x14ac:dyDescent="0.35">
      <c r="A44" s="39" t="s">
        <v>87</v>
      </c>
      <c r="B44" s="39" t="s">
        <v>569</v>
      </c>
      <c r="C44" s="39"/>
      <c r="D44" s="39"/>
      <c r="E44" s="40"/>
      <c r="F44" s="40"/>
    </row>
    <row r="45" spans="1:6" ht="24" x14ac:dyDescent="0.35">
      <c r="A45" s="41" t="s">
        <v>88</v>
      </c>
      <c r="B45" s="41" t="s">
        <v>160</v>
      </c>
      <c r="C45" s="41"/>
      <c r="D45" s="41"/>
      <c r="E45" s="42"/>
      <c r="F45" s="42"/>
    </row>
    <row r="46" spans="1:6" ht="48" x14ac:dyDescent="0.35">
      <c r="A46" s="39" t="s">
        <v>89</v>
      </c>
      <c r="B46" s="39" t="s">
        <v>165</v>
      </c>
      <c r="C46" s="39"/>
      <c r="D46" s="39"/>
      <c r="E46" s="40"/>
      <c r="F46" s="40"/>
    </row>
    <row r="47" spans="1:6" ht="72" x14ac:dyDescent="0.35">
      <c r="A47" s="41" t="s">
        <v>90</v>
      </c>
      <c r="B47" s="41" t="s">
        <v>161</v>
      </c>
      <c r="C47" s="41"/>
      <c r="D47" s="41"/>
      <c r="E47" s="42"/>
      <c r="F47" s="42"/>
    </row>
    <row r="48" spans="1:6" ht="60" x14ac:dyDescent="0.35">
      <c r="A48" s="39" t="s">
        <v>91</v>
      </c>
      <c r="B48" s="39" t="s">
        <v>166</v>
      </c>
      <c r="C48" s="39"/>
      <c r="D48" s="39"/>
      <c r="E48" s="40"/>
      <c r="F48" s="40"/>
    </row>
    <row r="49" spans="1:6" ht="60" x14ac:dyDescent="0.35">
      <c r="A49" s="41" t="s">
        <v>92</v>
      </c>
      <c r="B49" s="41" t="s">
        <v>162</v>
      </c>
      <c r="C49" s="41"/>
      <c r="D49" s="41"/>
      <c r="E49" s="42"/>
      <c r="F49" s="42"/>
    </row>
    <row r="50" spans="1:6" ht="108" x14ac:dyDescent="0.35">
      <c r="A50" s="39" t="s">
        <v>93</v>
      </c>
      <c r="B50" s="39" t="s">
        <v>163</v>
      </c>
      <c r="C50" s="39"/>
      <c r="D50" s="39"/>
      <c r="E50" s="40"/>
      <c r="F50" s="40"/>
    </row>
    <row r="52" spans="1:6" x14ac:dyDescent="0.35">
      <c r="A52" s="80" t="s">
        <v>130</v>
      </c>
      <c r="B52" s="80"/>
      <c r="C52" s="80"/>
      <c r="D52" s="80"/>
      <c r="E52" s="80" t="s">
        <v>131</v>
      </c>
      <c r="F52" s="80"/>
    </row>
  </sheetData>
  <sheetProtection algorithmName="SHA-512" hashValue="KBmWslLNIbtBBzie99Zax36UYMmKKQk1UeZUixMHnbX9anG05Zixhxn5+wojfuNSJK6KGsH/iUpMu8bqKEaOSQ==" saltValue="eHqxEms78BbA5EKob9QJfw==" spinCount="100000" sheet="1" objects="1" scenarios="1"/>
  <mergeCells count="16">
    <mergeCell ref="A52:D52"/>
    <mergeCell ref="E52:F52"/>
    <mergeCell ref="C6:D6"/>
    <mergeCell ref="E6:F6"/>
    <mergeCell ref="A1:F1"/>
    <mergeCell ref="D2:E2"/>
    <mergeCell ref="D3:E3"/>
    <mergeCell ref="B4:C4"/>
    <mergeCell ref="B5:C5"/>
    <mergeCell ref="A10:F10"/>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5FC6A-4B58-476F-8205-CCA64F2857E5}">
  <sheetPr codeName="Sheet13"/>
  <dimension ref="A1:F23"/>
  <sheetViews>
    <sheetView tabSelected="1" zoomScaleNormal="100" workbookViewId="0">
      <selection activeCell="A16" sqref="A16"/>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82" t="s">
        <v>40</v>
      </c>
      <c r="B1" s="83"/>
      <c r="C1" s="83"/>
      <c r="D1" s="83"/>
      <c r="E1" s="83"/>
      <c r="F1" s="83"/>
    </row>
    <row r="2" spans="1:6" ht="24.75" customHeight="1" x14ac:dyDescent="0.35">
      <c r="A2" s="48" t="s">
        <v>15</v>
      </c>
      <c r="B2" s="48" t="s">
        <v>16</v>
      </c>
      <c r="C2" s="48" t="s">
        <v>18</v>
      </c>
      <c r="D2" s="81" t="s">
        <v>17</v>
      </c>
      <c r="E2" s="81"/>
      <c r="F2" s="48" t="s">
        <v>24</v>
      </c>
    </row>
    <row r="3" spans="1:6" ht="27" customHeight="1" x14ac:dyDescent="0.35">
      <c r="A3" s="49">
        <f>Summary!A12</f>
        <v>11</v>
      </c>
      <c r="B3" s="10" t="str">
        <f>Summary!B12</f>
        <v>MLB10045</v>
      </c>
      <c r="C3" s="10">
        <f>Summary!D12</f>
        <v>0</v>
      </c>
      <c r="D3" s="84" t="str">
        <f>Summary!C12</f>
        <v>CHAIR BLOOD DRAWING</v>
      </c>
      <c r="E3" s="84"/>
      <c r="F3" s="52">
        <f>Summary!K12</f>
        <v>0</v>
      </c>
    </row>
    <row r="4" spans="1:6" ht="37.15" customHeight="1" x14ac:dyDescent="0.35">
      <c r="A4" s="48" t="s">
        <v>26</v>
      </c>
      <c r="B4" s="81" t="s">
        <v>41</v>
      </c>
      <c r="C4" s="81"/>
      <c r="D4" s="48" t="s">
        <v>42</v>
      </c>
      <c r="E4" s="48" t="s">
        <v>22</v>
      </c>
      <c r="F4" s="48" t="s">
        <v>43</v>
      </c>
    </row>
    <row r="5" spans="1:6" ht="27" customHeight="1" x14ac:dyDescent="0.35">
      <c r="A5" s="44">
        <f>Summary!M12</f>
        <v>0</v>
      </c>
      <c r="B5" s="94">
        <f>Summary!G12</f>
        <v>0</v>
      </c>
      <c r="C5" s="84"/>
      <c r="D5" s="44">
        <f>Summary!P12</f>
        <v>0</v>
      </c>
      <c r="E5" s="52">
        <f>Summary!I12</f>
        <v>0</v>
      </c>
      <c r="F5" s="52">
        <f>Summary!J12</f>
        <v>0</v>
      </c>
    </row>
    <row r="6" spans="1:6" ht="24.75" customHeight="1" x14ac:dyDescent="0.35">
      <c r="A6" s="48" t="s">
        <v>44</v>
      </c>
      <c r="B6" s="48" t="s">
        <v>45</v>
      </c>
      <c r="C6" s="81" t="s">
        <v>46</v>
      </c>
      <c r="D6" s="81"/>
      <c r="E6" s="85" t="s">
        <v>30</v>
      </c>
      <c r="F6" s="86"/>
    </row>
    <row r="7" spans="1:6" ht="27" customHeight="1" x14ac:dyDescent="0.35">
      <c r="A7" s="43">
        <f>Summary!L12</f>
        <v>0</v>
      </c>
      <c r="B7" s="50">
        <f>Summary!N12</f>
        <v>0</v>
      </c>
      <c r="C7" s="94">
        <f>Summary!O12</f>
        <v>0</v>
      </c>
      <c r="D7" s="84"/>
      <c r="E7" s="87">
        <f>Summary!Q12</f>
        <v>0</v>
      </c>
      <c r="F7" s="88"/>
    </row>
    <row r="8" spans="1:6" ht="33.65" customHeight="1" x14ac:dyDescent="0.35">
      <c r="A8" s="81" t="s">
        <v>32</v>
      </c>
      <c r="B8" s="81"/>
      <c r="C8" s="37">
        <f>Summary!S12</f>
        <v>0</v>
      </c>
      <c r="D8" s="81" t="s">
        <v>33</v>
      </c>
      <c r="E8" s="81"/>
      <c r="F8" s="51">
        <f>Summary!T12</f>
        <v>0</v>
      </c>
    </row>
    <row r="9" spans="1:6" ht="38.25" customHeight="1" x14ac:dyDescent="0.35">
      <c r="A9" s="89" t="s">
        <v>31</v>
      </c>
      <c r="B9" s="90"/>
      <c r="C9" s="91">
        <f>Summary!R12</f>
        <v>0</v>
      </c>
      <c r="D9" s="91"/>
      <c r="E9" s="91"/>
      <c r="F9" s="92"/>
    </row>
    <row r="10" spans="1:6" ht="24.75" customHeight="1" x14ac:dyDescent="0.35">
      <c r="A10" s="93" t="s">
        <v>47</v>
      </c>
      <c r="B10" s="93"/>
      <c r="C10" s="93"/>
      <c r="D10" s="93"/>
      <c r="E10" s="93"/>
      <c r="F10" s="93"/>
    </row>
    <row r="11" spans="1:6" s="38" customFormat="1" ht="48" x14ac:dyDescent="0.35">
      <c r="A11" s="1" t="s">
        <v>48</v>
      </c>
      <c r="B11" s="1" t="s">
        <v>49</v>
      </c>
      <c r="C11" s="1" t="s">
        <v>50</v>
      </c>
      <c r="D11" s="1" t="s">
        <v>51</v>
      </c>
      <c r="E11" s="1" t="s">
        <v>52</v>
      </c>
      <c r="F11" s="1" t="s">
        <v>53</v>
      </c>
    </row>
    <row r="12" spans="1:6" ht="36" x14ac:dyDescent="0.35">
      <c r="A12" s="39" t="s">
        <v>54</v>
      </c>
      <c r="B12" s="39" t="s">
        <v>570</v>
      </c>
      <c r="C12" s="39"/>
      <c r="D12" s="39"/>
      <c r="E12" s="40"/>
      <c r="F12" s="40"/>
    </row>
    <row r="13" spans="1:6" ht="24" x14ac:dyDescent="0.35">
      <c r="A13" s="41" t="s">
        <v>56</v>
      </c>
      <c r="B13" s="41" t="s">
        <v>422</v>
      </c>
      <c r="C13" s="41"/>
      <c r="D13" s="41"/>
      <c r="E13" s="42"/>
      <c r="F13" s="42"/>
    </row>
    <row r="14" spans="1:6" ht="24" x14ac:dyDescent="0.35">
      <c r="A14" s="39" t="s">
        <v>57</v>
      </c>
      <c r="B14" s="39" t="s">
        <v>571</v>
      </c>
      <c r="C14" s="39"/>
      <c r="D14" s="39"/>
      <c r="E14" s="40"/>
      <c r="F14" s="40"/>
    </row>
    <row r="15" spans="1:6" x14ac:dyDescent="0.35">
      <c r="A15" s="41" t="s">
        <v>58</v>
      </c>
      <c r="B15" s="41" t="s">
        <v>572</v>
      </c>
      <c r="C15" s="41"/>
      <c r="D15" s="41"/>
      <c r="E15" s="42"/>
      <c r="F15" s="42"/>
    </row>
    <row r="16" spans="1:6" ht="36" x14ac:dyDescent="0.35">
      <c r="A16" s="39" t="s">
        <v>59</v>
      </c>
      <c r="B16" s="39" t="s">
        <v>425</v>
      </c>
      <c r="C16" s="39"/>
      <c r="D16" s="39"/>
      <c r="E16" s="40"/>
      <c r="F16" s="40"/>
    </row>
    <row r="17" spans="1:6" ht="24" x14ac:dyDescent="0.35">
      <c r="A17" s="41" t="s">
        <v>60</v>
      </c>
      <c r="B17" s="41" t="s">
        <v>573</v>
      </c>
      <c r="C17" s="41"/>
      <c r="D17" s="41"/>
      <c r="E17" s="42"/>
      <c r="F17" s="42"/>
    </row>
    <row r="18" spans="1:6" x14ac:dyDescent="0.35">
      <c r="A18" s="39" t="s">
        <v>61</v>
      </c>
      <c r="B18" s="39" t="s">
        <v>574</v>
      </c>
      <c r="C18" s="39"/>
      <c r="D18" s="39"/>
      <c r="E18" s="40"/>
      <c r="F18" s="40"/>
    </row>
    <row r="19" spans="1:6" x14ac:dyDescent="0.35">
      <c r="A19" s="41" t="s">
        <v>62</v>
      </c>
      <c r="B19" s="41" t="s">
        <v>575</v>
      </c>
      <c r="C19" s="41"/>
      <c r="D19" s="41"/>
      <c r="E19" s="42"/>
      <c r="F19" s="42"/>
    </row>
    <row r="20" spans="1:6" ht="36" x14ac:dyDescent="0.35">
      <c r="A20" s="39" t="s">
        <v>63</v>
      </c>
      <c r="B20" s="39" t="s">
        <v>576</v>
      </c>
      <c r="C20" s="39"/>
      <c r="D20" s="39"/>
      <c r="E20" s="40"/>
      <c r="F20" s="40"/>
    </row>
    <row r="21" spans="1:6" ht="48" x14ac:dyDescent="0.35">
      <c r="A21" s="41" t="s">
        <v>64</v>
      </c>
      <c r="B21" s="41" t="s">
        <v>221</v>
      </c>
      <c r="C21" s="41"/>
      <c r="D21" s="41"/>
      <c r="E21" s="42"/>
      <c r="F21" s="42"/>
    </row>
    <row r="22" spans="1:6" ht="15" customHeight="1" x14ac:dyDescent="0.35"/>
    <row r="23" spans="1:6" x14ac:dyDescent="0.35">
      <c r="A23" s="80" t="s">
        <v>130</v>
      </c>
      <c r="B23" s="80"/>
      <c r="C23" s="80"/>
      <c r="D23" s="80"/>
      <c r="E23" s="80" t="s">
        <v>131</v>
      </c>
      <c r="F23" s="80"/>
    </row>
  </sheetData>
  <sheetProtection algorithmName="SHA-512" hashValue="pp6Rjt6qWLs2jfDoe5yA/Yy4CCdbqfY/sNx5671L9HMO9yZ3wjYXPScXUaWiJanYguT8S55IXLaqFg+xn3RUuQ==" saltValue="zNyQoj/fCC4+z9OMn+oLeQ==" spinCount="100000" sheet="1" objects="1" scenarios="1"/>
  <mergeCells count="16">
    <mergeCell ref="C6:D6"/>
    <mergeCell ref="E6:F6"/>
    <mergeCell ref="A1:F1"/>
    <mergeCell ref="D2:E2"/>
    <mergeCell ref="D3:E3"/>
    <mergeCell ref="B4:C4"/>
    <mergeCell ref="B5:C5"/>
    <mergeCell ref="A10:F10"/>
    <mergeCell ref="A23:D23"/>
    <mergeCell ref="E23:F23"/>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BF89A-AC07-4CB8-9FDE-B686DA487694}">
  <sheetPr codeName="Sheet14"/>
  <dimension ref="A1:F84"/>
  <sheetViews>
    <sheetView zoomScaleNormal="100" workbookViewId="0">
      <selection activeCell="K12" sqref="K12"/>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82" t="s">
        <v>40</v>
      </c>
      <c r="B1" s="83"/>
      <c r="C1" s="83"/>
      <c r="D1" s="83"/>
      <c r="E1" s="83"/>
      <c r="F1" s="83"/>
    </row>
    <row r="2" spans="1:6" ht="24.75" customHeight="1" x14ac:dyDescent="0.35">
      <c r="A2" s="53" t="s">
        <v>15</v>
      </c>
      <c r="B2" s="53" t="s">
        <v>16</v>
      </c>
      <c r="C2" s="53" t="s">
        <v>18</v>
      </c>
      <c r="D2" s="81" t="s">
        <v>17</v>
      </c>
      <c r="E2" s="81"/>
      <c r="F2" s="53" t="s">
        <v>24</v>
      </c>
    </row>
    <row r="3" spans="1:6" ht="27" customHeight="1" x14ac:dyDescent="0.35">
      <c r="A3" s="54">
        <f>Summary!A13</f>
        <v>12</v>
      </c>
      <c r="B3" s="10" t="str">
        <f>Summary!B13</f>
        <v>MLB40003</v>
      </c>
      <c r="C3" s="10">
        <f>Summary!D13</f>
        <v>0</v>
      </c>
      <c r="D3" s="84" t="str">
        <f>Summary!C13</f>
        <v>ANALYZER AUTOMATED ELISA</v>
      </c>
      <c r="E3" s="84"/>
      <c r="F3" s="57">
        <f>Summary!K13</f>
        <v>0</v>
      </c>
    </row>
    <row r="4" spans="1:6" ht="37.15" customHeight="1" x14ac:dyDescent="0.35">
      <c r="A4" s="53" t="s">
        <v>26</v>
      </c>
      <c r="B4" s="81" t="s">
        <v>41</v>
      </c>
      <c r="C4" s="81"/>
      <c r="D4" s="53" t="s">
        <v>42</v>
      </c>
      <c r="E4" s="53" t="s">
        <v>22</v>
      </c>
      <c r="F4" s="53" t="s">
        <v>43</v>
      </c>
    </row>
    <row r="5" spans="1:6" ht="27" customHeight="1" x14ac:dyDescent="0.35">
      <c r="A5" s="44">
        <f>Summary!M13</f>
        <v>0</v>
      </c>
      <c r="B5" s="94">
        <f>Summary!G13</f>
        <v>0</v>
      </c>
      <c r="C5" s="84"/>
      <c r="D5" s="44">
        <f>Summary!P13</f>
        <v>0</v>
      </c>
      <c r="E5" s="57">
        <f>Summary!I13</f>
        <v>0</v>
      </c>
      <c r="F5" s="57">
        <f>Summary!J13</f>
        <v>0</v>
      </c>
    </row>
    <row r="6" spans="1:6" ht="24.75" customHeight="1" x14ac:dyDescent="0.35">
      <c r="A6" s="53" t="s">
        <v>44</v>
      </c>
      <c r="B6" s="53" t="s">
        <v>45</v>
      </c>
      <c r="C6" s="81" t="s">
        <v>46</v>
      </c>
      <c r="D6" s="81"/>
      <c r="E6" s="85" t="s">
        <v>30</v>
      </c>
      <c r="F6" s="86"/>
    </row>
    <row r="7" spans="1:6" ht="27" customHeight="1" x14ac:dyDescent="0.35">
      <c r="A7" s="43">
        <f>Summary!L13</f>
        <v>0</v>
      </c>
      <c r="B7" s="55">
        <f>Summary!N13</f>
        <v>0</v>
      </c>
      <c r="C7" s="94">
        <f>Summary!O13</f>
        <v>0</v>
      </c>
      <c r="D7" s="84"/>
      <c r="E7" s="87">
        <f>Summary!Q13</f>
        <v>0</v>
      </c>
      <c r="F7" s="88"/>
    </row>
    <row r="8" spans="1:6" ht="33.65" customHeight="1" x14ac:dyDescent="0.35">
      <c r="A8" s="81" t="s">
        <v>32</v>
      </c>
      <c r="B8" s="81"/>
      <c r="C8" s="37">
        <f>Summary!S13</f>
        <v>0</v>
      </c>
      <c r="D8" s="81" t="s">
        <v>33</v>
      </c>
      <c r="E8" s="81"/>
      <c r="F8" s="56">
        <f>Summary!T13</f>
        <v>0</v>
      </c>
    </row>
    <row r="9" spans="1:6" ht="38.25" customHeight="1" x14ac:dyDescent="0.35">
      <c r="A9" s="89" t="s">
        <v>31</v>
      </c>
      <c r="B9" s="90"/>
      <c r="C9" s="91">
        <f>Summary!R13</f>
        <v>0</v>
      </c>
      <c r="D9" s="91"/>
      <c r="E9" s="91"/>
      <c r="F9" s="92"/>
    </row>
    <row r="10" spans="1:6" ht="24.75" customHeight="1" x14ac:dyDescent="0.35">
      <c r="A10" s="93" t="s">
        <v>47</v>
      </c>
      <c r="B10" s="93"/>
      <c r="C10" s="93"/>
      <c r="D10" s="93"/>
      <c r="E10" s="93"/>
      <c r="F10" s="93"/>
    </row>
    <row r="11" spans="1:6" s="38" customFormat="1" ht="48" x14ac:dyDescent="0.35">
      <c r="A11" s="1" t="s">
        <v>48</v>
      </c>
      <c r="B11" s="1" t="s">
        <v>49</v>
      </c>
      <c r="C11" s="1" t="s">
        <v>50</v>
      </c>
      <c r="D11" s="1" t="s">
        <v>51</v>
      </c>
      <c r="E11" s="1" t="s">
        <v>52</v>
      </c>
      <c r="F11" s="1" t="s">
        <v>53</v>
      </c>
    </row>
    <row r="12" spans="1:6" ht="96" x14ac:dyDescent="0.35">
      <c r="A12" s="39" t="s">
        <v>54</v>
      </c>
      <c r="B12" s="39" t="s">
        <v>577</v>
      </c>
      <c r="C12" s="39"/>
      <c r="D12" s="39"/>
      <c r="E12" s="40"/>
      <c r="F12" s="40"/>
    </row>
    <row r="13" spans="1:6" ht="48" x14ac:dyDescent="0.35">
      <c r="A13" s="41" t="s">
        <v>56</v>
      </c>
      <c r="B13" s="41" t="s">
        <v>578</v>
      </c>
      <c r="C13" s="41"/>
      <c r="D13" s="41"/>
      <c r="E13" s="42"/>
      <c r="F13" s="42"/>
    </row>
    <row r="14" spans="1:6" ht="48" x14ac:dyDescent="0.35">
      <c r="A14" s="39" t="s">
        <v>57</v>
      </c>
      <c r="B14" s="39" t="s">
        <v>579</v>
      </c>
      <c r="C14" s="39"/>
      <c r="D14" s="39"/>
      <c r="E14" s="40"/>
      <c r="F14" s="40"/>
    </row>
    <row r="15" spans="1:6" ht="48" x14ac:dyDescent="0.35">
      <c r="A15" s="41" t="s">
        <v>58</v>
      </c>
      <c r="B15" s="41" t="s">
        <v>580</v>
      </c>
      <c r="C15" s="41"/>
      <c r="D15" s="41"/>
      <c r="E15" s="42"/>
      <c r="F15" s="42"/>
    </row>
    <row r="16" spans="1:6" ht="24" x14ac:dyDescent="0.35">
      <c r="A16" s="39" t="s">
        <v>59</v>
      </c>
      <c r="B16" s="39" t="s">
        <v>581</v>
      </c>
      <c r="C16" s="39"/>
      <c r="D16" s="39"/>
      <c r="E16" s="40"/>
      <c r="F16" s="40"/>
    </row>
    <row r="17" spans="1:6" x14ac:dyDescent="0.35">
      <c r="A17" s="41" t="s">
        <v>60</v>
      </c>
      <c r="B17" s="41" t="s">
        <v>546</v>
      </c>
      <c r="C17" s="41"/>
      <c r="D17" s="41"/>
      <c r="E17" s="42"/>
      <c r="F17" s="42"/>
    </row>
    <row r="18" spans="1:6" ht="72" x14ac:dyDescent="0.35">
      <c r="A18" s="39" t="s">
        <v>61</v>
      </c>
      <c r="B18" s="39" t="s">
        <v>582</v>
      </c>
      <c r="C18" s="39"/>
      <c r="D18" s="39"/>
      <c r="E18" s="40"/>
      <c r="F18" s="40"/>
    </row>
    <row r="19" spans="1:6" ht="24" x14ac:dyDescent="0.35">
      <c r="A19" s="41" t="s">
        <v>62</v>
      </c>
      <c r="B19" s="41" t="s">
        <v>583</v>
      </c>
      <c r="C19" s="41"/>
      <c r="D19" s="41"/>
      <c r="E19" s="42"/>
      <c r="F19" s="42"/>
    </row>
    <row r="20" spans="1:6" ht="36" x14ac:dyDescent="0.35">
      <c r="A20" s="39" t="s">
        <v>63</v>
      </c>
      <c r="B20" s="39" t="s">
        <v>584</v>
      </c>
      <c r="C20" s="39"/>
      <c r="D20" s="39"/>
      <c r="E20" s="40"/>
      <c r="F20" s="40"/>
    </row>
    <row r="21" spans="1:6" ht="60" x14ac:dyDescent="0.35">
      <c r="A21" s="41" t="s">
        <v>64</v>
      </c>
      <c r="B21" s="41" t="s">
        <v>585</v>
      </c>
      <c r="C21" s="41"/>
      <c r="D21" s="41"/>
      <c r="E21" s="42"/>
      <c r="F21" s="42"/>
    </row>
    <row r="22" spans="1:6" ht="36" x14ac:dyDescent="0.35">
      <c r="A22" s="39" t="s">
        <v>65</v>
      </c>
      <c r="B22" s="39" t="s">
        <v>586</v>
      </c>
      <c r="C22" s="39"/>
      <c r="D22" s="39"/>
      <c r="E22" s="40"/>
      <c r="F22" s="40"/>
    </row>
    <row r="23" spans="1:6" ht="36" x14ac:dyDescent="0.35">
      <c r="A23" s="41" t="s">
        <v>66</v>
      </c>
      <c r="B23" s="41" t="s">
        <v>587</v>
      </c>
      <c r="C23" s="41"/>
      <c r="D23" s="41"/>
      <c r="E23" s="42"/>
      <c r="F23" s="42"/>
    </row>
    <row r="24" spans="1:6" ht="36" x14ac:dyDescent="0.35">
      <c r="A24" s="39" t="s">
        <v>67</v>
      </c>
      <c r="B24" s="39" t="s">
        <v>588</v>
      </c>
      <c r="C24" s="39"/>
      <c r="D24" s="39"/>
      <c r="E24" s="40"/>
      <c r="F24" s="40"/>
    </row>
    <row r="25" spans="1:6" ht="24" x14ac:dyDescent="0.35">
      <c r="A25" s="41" t="s">
        <v>68</v>
      </c>
      <c r="B25" s="41" t="s">
        <v>589</v>
      </c>
      <c r="C25" s="41"/>
      <c r="D25" s="41"/>
      <c r="E25" s="42"/>
      <c r="F25" s="42"/>
    </row>
    <row r="26" spans="1:6" ht="72" x14ac:dyDescent="0.35">
      <c r="A26" s="39" t="s">
        <v>69</v>
      </c>
      <c r="B26" s="39" t="s">
        <v>590</v>
      </c>
      <c r="C26" s="39"/>
      <c r="D26" s="39"/>
      <c r="E26" s="40"/>
      <c r="F26" s="40"/>
    </row>
    <row r="27" spans="1:6" ht="24" x14ac:dyDescent="0.35">
      <c r="A27" s="41" t="s">
        <v>70</v>
      </c>
      <c r="B27" s="41" t="s">
        <v>591</v>
      </c>
      <c r="C27" s="41"/>
      <c r="D27" s="41"/>
      <c r="E27" s="42"/>
      <c r="F27" s="42"/>
    </row>
    <row r="28" spans="1:6" ht="36" x14ac:dyDescent="0.35">
      <c r="A28" s="39" t="s">
        <v>71</v>
      </c>
      <c r="B28" s="39" t="s">
        <v>592</v>
      </c>
      <c r="C28" s="39"/>
      <c r="D28" s="39"/>
      <c r="E28" s="40"/>
      <c r="F28" s="40"/>
    </row>
    <row r="29" spans="1:6" ht="24" x14ac:dyDescent="0.35">
      <c r="A29" s="41" t="s">
        <v>72</v>
      </c>
      <c r="B29" s="41" t="s">
        <v>593</v>
      </c>
      <c r="C29" s="41"/>
      <c r="D29" s="41"/>
      <c r="E29" s="42"/>
      <c r="F29" s="42"/>
    </row>
    <row r="30" spans="1:6" ht="48" x14ac:dyDescent="0.35">
      <c r="A30" s="39" t="s">
        <v>73</v>
      </c>
      <c r="B30" s="39" t="s">
        <v>594</v>
      </c>
      <c r="C30" s="39"/>
      <c r="D30" s="39"/>
      <c r="E30" s="40"/>
      <c r="F30" s="40"/>
    </row>
    <row r="31" spans="1:6" ht="24" x14ac:dyDescent="0.35">
      <c r="A31" s="41" t="s">
        <v>74</v>
      </c>
      <c r="B31" s="41" t="s">
        <v>595</v>
      </c>
      <c r="C31" s="41"/>
      <c r="D31" s="41"/>
      <c r="E31" s="42"/>
      <c r="F31" s="42"/>
    </row>
    <row r="32" spans="1:6" x14ac:dyDescent="0.35">
      <c r="A32" s="39" t="s">
        <v>75</v>
      </c>
      <c r="B32" s="39" t="s">
        <v>596</v>
      </c>
      <c r="C32" s="39"/>
      <c r="D32" s="39"/>
      <c r="E32" s="40"/>
      <c r="F32" s="40"/>
    </row>
    <row r="33" spans="1:6" x14ac:dyDescent="0.35">
      <c r="A33" s="41" t="s">
        <v>76</v>
      </c>
      <c r="B33" s="41" t="s">
        <v>597</v>
      </c>
      <c r="C33" s="41"/>
      <c r="D33" s="41"/>
      <c r="E33" s="42"/>
      <c r="F33" s="42"/>
    </row>
    <row r="34" spans="1:6" x14ac:dyDescent="0.35">
      <c r="A34" s="39" t="s">
        <v>77</v>
      </c>
      <c r="B34" s="39" t="s">
        <v>598</v>
      </c>
      <c r="C34" s="39"/>
      <c r="D34" s="39"/>
      <c r="E34" s="40"/>
      <c r="F34" s="40"/>
    </row>
    <row r="35" spans="1:6" x14ac:dyDescent="0.35">
      <c r="A35" s="41" t="s">
        <v>78</v>
      </c>
      <c r="B35" s="41" t="s">
        <v>599</v>
      </c>
      <c r="C35" s="41"/>
      <c r="D35" s="41"/>
      <c r="E35" s="42"/>
      <c r="F35" s="42"/>
    </row>
    <row r="36" spans="1:6" ht="24" x14ac:dyDescent="0.35">
      <c r="A36" s="39" t="s">
        <v>79</v>
      </c>
      <c r="B36" s="39" t="s">
        <v>600</v>
      </c>
      <c r="C36" s="39"/>
      <c r="D36" s="39"/>
      <c r="E36" s="40"/>
      <c r="F36" s="40"/>
    </row>
    <row r="37" spans="1:6" ht="24" x14ac:dyDescent="0.35">
      <c r="A37" s="41" t="s">
        <v>80</v>
      </c>
      <c r="B37" s="41" t="s">
        <v>601</v>
      </c>
      <c r="C37" s="41"/>
      <c r="D37" s="41"/>
      <c r="E37" s="42"/>
      <c r="F37" s="42"/>
    </row>
    <row r="38" spans="1:6" ht="48" x14ac:dyDescent="0.35">
      <c r="A38" s="39" t="s">
        <v>81</v>
      </c>
      <c r="B38" s="39" t="s">
        <v>602</v>
      </c>
      <c r="C38" s="39"/>
      <c r="D38" s="39"/>
      <c r="E38" s="40"/>
      <c r="F38" s="40"/>
    </row>
    <row r="39" spans="1:6" ht="48" x14ac:dyDescent="0.35">
      <c r="A39" s="41" t="s">
        <v>82</v>
      </c>
      <c r="B39" s="41" t="s">
        <v>603</v>
      </c>
      <c r="C39" s="41"/>
      <c r="D39" s="41"/>
      <c r="E39" s="42"/>
      <c r="F39" s="42"/>
    </row>
    <row r="40" spans="1:6" x14ac:dyDescent="0.35">
      <c r="A40" s="39" t="s">
        <v>83</v>
      </c>
      <c r="B40" s="39" t="s">
        <v>604</v>
      </c>
      <c r="C40" s="39"/>
      <c r="D40" s="39"/>
      <c r="E40" s="40"/>
      <c r="F40" s="40"/>
    </row>
    <row r="41" spans="1:6" x14ac:dyDescent="0.35">
      <c r="A41" s="41" t="s">
        <v>84</v>
      </c>
      <c r="B41" s="41" t="s">
        <v>605</v>
      </c>
      <c r="C41" s="41"/>
      <c r="D41" s="41"/>
      <c r="E41" s="42"/>
      <c r="F41" s="42"/>
    </row>
    <row r="42" spans="1:6" x14ac:dyDescent="0.35">
      <c r="A42" s="39" t="s">
        <v>85</v>
      </c>
      <c r="B42" s="39" t="s">
        <v>606</v>
      </c>
      <c r="C42" s="39"/>
      <c r="D42" s="39"/>
      <c r="E42" s="40"/>
      <c r="F42" s="40"/>
    </row>
    <row r="43" spans="1:6" ht="24" x14ac:dyDescent="0.35">
      <c r="A43" s="41" t="s">
        <v>86</v>
      </c>
      <c r="B43" s="41" t="s">
        <v>607</v>
      </c>
      <c r="C43" s="41"/>
      <c r="D43" s="41"/>
      <c r="E43" s="42"/>
      <c r="F43" s="42"/>
    </row>
    <row r="44" spans="1:6" ht="84" x14ac:dyDescent="0.35">
      <c r="A44" s="39" t="s">
        <v>87</v>
      </c>
      <c r="B44" s="39" t="s">
        <v>608</v>
      </c>
      <c r="C44" s="39"/>
      <c r="D44" s="39"/>
      <c r="E44" s="40"/>
      <c r="F44" s="40"/>
    </row>
    <row r="45" spans="1:6" ht="96" x14ac:dyDescent="0.35">
      <c r="A45" s="41" t="s">
        <v>88</v>
      </c>
      <c r="B45" s="41" t="s">
        <v>609</v>
      </c>
      <c r="C45" s="41"/>
      <c r="D45" s="41"/>
      <c r="E45" s="42"/>
      <c r="F45" s="42"/>
    </row>
    <row r="46" spans="1:6" ht="48" x14ac:dyDescent="0.35">
      <c r="A46" s="39" t="s">
        <v>89</v>
      </c>
      <c r="B46" s="39" t="s">
        <v>610</v>
      </c>
      <c r="C46" s="39"/>
      <c r="D46" s="39"/>
      <c r="E46" s="40"/>
      <c r="F46" s="40"/>
    </row>
    <row r="47" spans="1:6" ht="108" x14ac:dyDescent="0.35">
      <c r="A47" s="41" t="s">
        <v>90</v>
      </c>
      <c r="B47" s="41" t="s">
        <v>611</v>
      </c>
      <c r="C47" s="41"/>
      <c r="D47" s="41"/>
      <c r="E47" s="42"/>
      <c r="F47" s="42"/>
    </row>
    <row r="48" spans="1:6" ht="24" x14ac:dyDescent="0.35">
      <c r="A48" s="39" t="s">
        <v>91</v>
      </c>
      <c r="B48" s="39" t="s">
        <v>612</v>
      </c>
      <c r="C48" s="39"/>
      <c r="D48" s="39"/>
      <c r="E48" s="40"/>
      <c r="F48" s="40"/>
    </row>
    <row r="49" spans="1:6" ht="60" x14ac:dyDescent="0.35">
      <c r="A49" s="41" t="s">
        <v>92</v>
      </c>
      <c r="B49" s="41" t="s">
        <v>613</v>
      </c>
      <c r="C49" s="41"/>
      <c r="D49" s="41"/>
      <c r="E49" s="42"/>
      <c r="F49" s="42"/>
    </row>
    <row r="50" spans="1:6" ht="84" x14ac:dyDescent="0.35">
      <c r="A50" s="39" t="s">
        <v>93</v>
      </c>
      <c r="B50" s="39" t="s">
        <v>614</v>
      </c>
      <c r="C50" s="39"/>
      <c r="D50" s="39"/>
      <c r="E50" s="40"/>
      <c r="F50" s="40"/>
    </row>
    <row r="51" spans="1:6" ht="96" x14ac:dyDescent="0.35">
      <c r="A51" s="41" t="s">
        <v>94</v>
      </c>
      <c r="B51" s="41" t="s">
        <v>615</v>
      </c>
      <c r="C51" s="41"/>
      <c r="D51" s="41"/>
      <c r="E51" s="42"/>
      <c r="F51" s="42"/>
    </row>
    <row r="52" spans="1:6" x14ac:dyDescent="0.35">
      <c r="A52" s="39" t="s">
        <v>95</v>
      </c>
      <c r="B52" s="39" t="s">
        <v>220</v>
      </c>
      <c r="C52" s="39"/>
      <c r="D52" s="39"/>
      <c r="E52" s="40"/>
      <c r="F52" s="40"/>
    </row>
    <row r="53" spans="1:6" ht="24" x14ac:dyDescent="0.35">
      <c r="A53" s="41" t="s">
        <v>96</v>
      </c>
      <c r="B53" s="41" t="s">
        <v>616</v>
      </c>
      <c r="C53" s="41"/>
      <c r="D53" s="41"/>
      <c r="E53" s="42"/>
      <c r="F53" s="42"/>
    </row>
    <row r="54" spans="1:6" ht="36" x14ac:dyDescent="0.35">
      <c r="A54" s="39" t="s">
        <v>97</v>
      </c>
      <c r="B54" s="39" t="s">
        <v>617</v>
      </c>
      <c r="C54" s="39"/>
      <c r="D54" s="39"/>
      <c r="E54" s="40"/>
      <c r="F54" s="40"/>
    </row>
    <row r="55" spans="1:6" x14ac:dyDescent="0.35">
      <c r="A55" s="41" t="s">
        <v>98</v>
      </c>
      <c r="B55" s="41" t="s">
        <v>618</v>
      </c>
      <c r="C55" s="41"/>
      <c r="D55" s="41"/>
      <c r="E55" s="42"/>
      <c r="F55" s="42"/>
    </row>
    <row r="56" spans="1:6" x14ac:dyDescent="0.35">
      <c r="A56" s="39" t="s">
        <v>99</v>
      </c>
      <c r="B56" s="39" t="s">
        <v>619</v>
      </c>
      <c r="C56" s="39"/>
      <c r="D56" s="39"/>
      <c r="E56" s="40"/>
      <c r="F56" s="40"/>
    </row>
    <row r="57" spans="1:6" x14ac:dyDescent="0.35">
      <c r="A57" s="41" t="s">
        <v>100</v>
      </c>
      <c r="B57" s="41" t="s">
        <v>620</v>
      </c>
      <c r="C57" s="41"/>
      <c r="D57" s="41"/>
      <c r="E57" s="42"/>
      <c r="F57" s="42"/>
    </row>
    <row r="58" spans="1:6" x14ac:dyDescent="0.35">
      <c r="A58" s="39" t="s">
        <v>101</v>
      </c>
      <c r="B58" s="39" t="s">
        <v>621</v>
      </c>
      <c r="C58" s="39"/>
      <c r="D58" s="39"/>
      <c r="E58" s="40"/>
      <c r="F58" s="40"/>
    </row>
    <row r="59" spans="1:6" x14ac:dyDescent="0.35">
      <c r="A59" s="41" t="s">
        <v>102</v>
      </c>
      <c r="B59" s="41" t="s">
        <v>622</v>
      </c>
      <c r="C59" s="41"/>
      <c r="D59" s="41"/>
      <c r="E59" s="42"/>
      <c r="F59" s="42"/>
    </row>
    <row r="60" spans="1:6" ht="36" x14ac:dyDescent="0.35">
      <c r="A60" s="39" t="s">
        <v>103</v>
      </c>
      <c r="B60" s="39" t="s">
        <v>623</v>
      </c>
      <c r="C60" s="39"/>
      <c r="D60" s="39"/>
      <c r="E60" s="40"/>
      <c r="F60" s="40"/>
    </row>
    <row r="61" spans="1:6" ht="24" x14ac:dyDescent="0.35">
      <c r="A61" s="41" t="s">
        <v>104</v>
      </c>
      <c r="B61" s="41" t="s">
        <v>624</v>
      </c>
      <c r="C61" s="41"/>
      <c r="D61" s="41"/>
      <c r="E61" s="42"/>
      <c r="F61" s="42"/>
    </row>
    <row r="62" spans="1:6" ht="24" x14ac:dyDescent="0.35">
      <c r="A62" s="39" t="s">
        <v>105</v>
      </c>
      <c r="B62" s="39" t="s">
        <v>625</v>
      </c>
      <c r="C62" s="39"/>
      <c r="D62" s="39"/>
      <c r="E62" s="40"/>
      <c r="F62" s="40"/>
    </row>
    <row r="63" spans="1:6" ht="48" x14ac:dyDescent="0.35">
      <c r="A63" s="41" t="s">
        <v>106</v>
      </c>
      <c r="B63" s="41" t="s">
        <v>626</v>
      </c>
      <c r="C63" s="41"/>
      <c r="D63" s="41"/>
      <c r="E63" s="42"/>
      <c r="F63" s="42"/>
    </row>
    <row r="64" spans="1:6" ht="96" x14ac:dyDescent="0.35">
      <c r="A64" s="39" t="s">
        <v>107</v>
      </c>
      <c r="B64" s="39" t="s">
        <v>627</v>
      </c>
      <c r="C64" s="39"/>
      <c r="D64" s="39"/>
      <c r="E64" s="40"/>
      <c r="F64" s="40"/>
    </row>
    <row r="65" spans="1:6" ht="60" x14ac:dyDescent="0.35">
      <c r="A65" s="41" t="s">
        <v>108</v>
      </c>
      <c r="B65" s="41" t="s">
        <v>628</v>
      </c>
      <c r="C65" s="41"/>
      <c r="D65" s="41"/>
      <c r="E65" s="42"/>
      <c r="F65" s="42"/>
    </row>
    <row r="66" spans="1:6" ht="24" x14ac:dyDescent="0.35">
      <c r="A66" s="39" t="s">
        <v>109</v>
      </c>
      <c r="B66" s="39" t="s">
        <v>629</v>
      </c>
      <c r="C66" s="39"/>
      <c r="D66" s="39"/>
      <c r="E66" s="40"/>
      <c r="F66" s="40"/>
    </row>
    <row r="67" spans="1:6" ht="24" x14ac:dyDescent="0.35">
      <c r="A67" s="41" t="s">
        <v>110</v>
      </c>
      <c r="B67" s="41" t="s">
        <v>630</v>
      </c>
      <c r="C67" s="41"/>
      <c r="D67" s="41"/>
      <c r="E67" s="42"/>
      <c r="F67" s="42"/>
    </row>
    <row r="68" spans="1:6" ht="24" x14ac:dyDescent="0.35">
      <c r="A68" s="39" t="s">
        <v>111</v>
      </c>
      <c r="B68" s="39" t="s">
        <v>631</v>
      </c>
      <c r="C68" s="39"/>
      <c r="D68" s="39"/>
      <c r="E68" s="40"/>
      <c r="F68" s="40"/>
    </row>
    <row r="69" spans="1:6" ht="36" x14ac:dyDescent="0.35">
      <c r="A69" s="41" t="s">
        <v>112</v>
      </c>
      <c r="B69" s="41" t="s">
        <v>632</v>
      </c>
      <c r="C69" s="41"/>
      <c r="D69" s="41"/>
      <c r="E69" s="42"/>
      <c r="F69" s="42"/>
    </row>
    <row r="70" spans="1:6" x14ac:dyDescent="0.35">
      <c r="A70" s="39" t="s">
        <v>113</v>
      </c>
      <c r="B70" s="39" t="s">
        <v>633</v>
      </c>
      <c r="C70" s="39"/>
      <c r="D70" s="39"/>
      <c r="E70" s="40"/>
      <c r="F70" s="40"/>
    </row>
    <row r="71" spans="1:6" x14ac:dyDescent="0.35">
      <c r="A71" s="41" t="s">
        <v>114</v>
      </c>
      <c r="B71" s="41" t="s">
        <v>634</v>
      </c>
      <c r="C71" s="41"/>
      <c r="D71" s="41"/>
      <c r="E71" s="42"/>
      <c r="F71" s="42"/>
    </row>
    <row r="72" spans="1:6" x14ac:dyDescent="0.35">
      <c r="A72" s="39" t="s">
        <v>115</v>
      </c>
      <c r="B72" s="39" t="s">
        <v>635</v>
      </c>
      <c r="C72" s="39"/>
      <c r="D72" s="39"/>
      <c r="E72" s="40"/>
      <c r="F72" s="40"/>
    </row>
    <row r="73" spans="1:6" ht="36" x14ac:dyDescent="0.35">
      <c r="A73" s="41" t="s">
        <v>116</v>
      </c>
      <c r="B73" s="41" t="s">
        <v>636</v>
      </c>
      <c r="C73" s="41"/>
      <c r="D73" s="41"/>
      <c r="E73" s="42"/>
      <c r="F73" s="42"/>
    </row>
    <row r="74" spans="1:6" x14ac:dyDescent="0.35">
      <c r="A74" s="39" t="s">
        <v>117</v>
      </c>
      <c r="B74" s="39" t="s">
        <v>637</v>
      </c>
      <c r="C74" s="39"/>
      <c r="D74" s="39"/>
      <c r="E74" s="40"/>
      <c r="F74" s="40"/>
    </row>
    <row r="75" spans="1:6" ht="24" x14ac:dyDescent="0.35">
      <c r="A75" s="41" t="s">
        <v>118</v>
      </c>
      <c r="B75" s="41" t="s">
        <v>638</v>
      </c>
      <c r="C75" s="41"/>
      <c r="D75" s="41"/>
      <c r="E75" s="42"/>
      <c r="F75" s="42"/>
    </row>
    <row r="76" spans="1:6" ht="36" x14ac:dyDescent="0.35">
      <c r="A76" s="39" t="s">
        <v>119</v>
      </c>
      <c r="B76" s="39" t="s">
        <v>213</v>
      </c>
      <c r="C76" s="39"/>
      <c r="D76" s="39"/>
      <c r="E76" s="40"/>
      <c r="F76" s="40"/>
    </row>
    <row r="77" spans="1:6" ht="24" x14ac:dyDescent="0.35">
      <c r="A77" s="41" t="s">
        <v>120</v>
      </c>
      <c r="B77" s="41" t="s">
        <v>160</v>
      </c>
      <c r="C77" s="41"/>
      <c r="D77" s="41"/>
      <c r="E77" s="42"/>
      <c r="F77" s="42"/>
    </row>
    <row r="78" spans="1:6" ht="48" x14ac:dyDescent="0.35">
      <c r="A78" s="39" t="s">
        <v>121</v>
      </c>
      <c r="B78" s="39" t="s">
        <v>165</v>
      </c>
      <c r="C78" s="39"/>
      <c r="D78" s="39"/>
      <c r="E78" s="40"/>
      <c r="F78" s="40"/>
    </row>
    <row r="79" spans="1:6" ht="72" x14ac:dyDescent="0.35">
      <c r="A79" s="41" t="s">
        <v>122</v>
      </c>
      <c r="B79" s="41" t="s">
        <v>161</v>
      </c>
      <c r="C79" s="41"/>
      <c r="D79" s="41"/>
      <c r="E79" s="42"/>
      <c r="F79" s="42"/>
    </row>
    <row r="80" spans="1:6" ht="60" x14ac:dyDescent="0.35">
      <c r="A80" s="39" t="s">
        <v>123</v>
      </c>
      <c r="B80" s="39" t="s">
        <v>166</v>
      </c>
      <c r="C80" s="39"/>
      <c r="D80" s="39"/>
      <c r="E80" s="40"/>
      <c r="F80" s="40"/>
    </row>
    <row r="81" spans="1:6" ht="60" x14ac:dyDescent="0.35">
      <c r="A81" s="41" t="s">
        <v>124</v>
      </c>
      <c r="B81" s="41" t="s">
        <v>162</v>
      </c>
      <c r="C81" s="41"/>
      <c r="D81" s="41"/>
      <c r="E81" s="42"/>
      <c r="F81" s="42"/>
    </row>
    <row r="82" spans="1:6" ht="108" x14ac:dyDescent="0.35">
      <c r="A82" s="39" t="s">
        <v>125</v>
      </c>
      <c r="B82" s="39" t="s">
        <v>163</v>
      </c>
      <c r="C82" s="39"/>
      <c r="D82" s="39"/>
      <c r="E82" s="40"/>
      <c r="F82" s="40"/>
    </row>
    <row r="84" spans="1:6" x14ac:dyDescent="0.35">
      <c r="A84" s="80" t="s">
        <v>130</v>
      </c>
      <c r="B84" s="80"/>
      <c r="C84" s="80"/>
      <c r="D84" s="80"/>
      <c r="E84" s="80" t="s">
        <v>131</v>
      </c>
      <c r="F84" s="80"/>
    </row>
  </sheetData>
  <sheetProtection algorithmName="SHA-512" hashValue="yfFaN8I/gFVmL5LKVo9qd4eM+YLXCUY8DRDR6bG5DGSNiegRf4HB1Ch57jWoBopdEFWctXbBSsTFVIgXwWqPZw==" saltValue="MekVnDqZodxVdTHjTsJF7g==" spinCount="100000" sheet="1" objects="1" scenarios="1"/>
  <mergeCells count="16">
    <mergeCell ref="A10:F10"/>
    <mergeCell ref="A84:D84"/>
    <mergeCell ref="E84:F84"/>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47B2A-4E42-407B-B3E5-1D9BEBADAAFD}">
  <sheetPr codeName="Sheet15"/>
  <dimension ref="A1:F29"/>
  <sheetViews>
    <sheetView workbookViewId="0">
      <selection activeCell="J7" sqref="J7"/>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82" t="s">
        <v>40</v>
      </c>
      <c r="B1" s="83"/>
      <c r="C1" s="83"/>
      <c r="D1" s="83"/>
      <c r="E1" s="83"/>
      <c r="F1" s="83"/>
    </row>
    <row r="2" spans="1:6" ht="24.75" customHeight="1" x14ac:dyDescent="0.35">
      <c r="A2" s="53" t="s">
        <v>15</v>
      </c>
      <c r="B2" s="53" t="s">
        <v>16</v>
      </c>
      <c r="C2" s="53" t="s">
        <v>18</v>
      </c>
      <c r="D2" s="81" t="s">
        <v>17</v>
      </c>
      <c r="E2" s="81"/>
      <c r="F2" s="53" t="s">
        <v>24</v>
      </c>
    </row>
    <row r="3" spans="1:6" ht="27" customHeight="1" x14ac:dyDescent="0.35">
      <c r="A3" s="54">
        <f>Summary!A14</f>
        <v>13</v>
      </c>
      <c r="B3" s="10" t="str">
        <f>Summary!B14</f>
        <v>MLB40023</v>
      </c>
      <c r="C3" s="10">
        <f>Summary!D14</f>
        <v>0</v>
      </c>
      <c r="D3" s="84" t="str">
        <f>Summary!C14</f>
        <v>INCUBATOR CO2 WITH O2</v>
      </c>
      <c r="E3" s="84"/>
      <c r="F3" s="57">
        <f>Summary!K14</f>
        <v>0</v>
      </c>
    </row>
    <row r="4" spans="1:6" ht="37.15" customHeight="1" x14ac:dyDescent="0.35">
      <c r="A4" s="53" t="s">
        <v>26</v>
      </c>
      <c r="B4" s="81" t="s">
        <v>41</v>
      </c>
      <c r="C4" s="81"/>
      <c r="D4" s="53" t="s">
        <v>42</v>
      </c>
      <c r="E4" s="53" t="s">
        <v>22</v>
      </c>
      <c r="F4" s="53" t="s">
        <v>43</v>
      </c>
    </row>
    <row r="5" spans="1:6" ht="27" customHeight="1" x14ac:dyDescent="0.35">
      <c r="A5" s="44">
        <f>Summary!M14</f>
        <v>0</v>
      </c>
      <c r="B5" s="94">
        <f>Summary!G14</f>
        <v>0</v>
      </c>
      <c r="C5" s="84"/>
      <c r="D5" s="44">
        <f>Summary!P14</f>
        <v>0</v>
      </c>
      <c r="E5" s="57">
        <f>Summary!I14</f>
        <v>0</v>
      </c>
      <c r="F5" s="57">
        <f>Summary!J14</f>
        <v>0</v>
      </c>
    </row>
    <row r="6" spans="1:6" ht="24.75" customHeight="1" x14ac:dyDescent="0.35">
      <c r="A6" s="53" t="s">
        <v>44</v>
      </c>
      <c r="B6" s="53" t="s">
        <v>45</v>
      </c>
      <c r="C6" s="81" t="s">
        <v>46</v>
      </c>
      <c r="D6" s="81"/>
      <c r="E6" s="85" t="s">
        <v>30</v>
      </c>
      <c r="F6" s="86"/>
    </row>
    <row r="7" spans="1:6" ht="27" customHeight="1" x14ac:dyDescent="0.35">
      <c r="A7" s="43">
        <f>Summary!L14</f>
        <v>0</v>
      </c>
      <c r="B7" s="55">
        <f>Summary!N14</f>
        <v>0</v>
      </c>
      <c r="C7" s="94">
        <f>Summary!O14</f>
        <v>0</v>
      </c>
      <c r="D7" s="84"/>
      <c r="E7" s="87">
        <f>Summary!Q14</f>
        <v>0</v>
      </c>
      <c r="F7" s="88"/>
    </row>
    <row r="8" spans="1:6" ht="33.65" customHeight="1" x14ac:dyDescent="0.35">
      <c r="A8" s="81" t="s">
        <v>32</v>
      </c>
      <c r="B8" s="81"/>
      <c r="C8" s="37">
        <f>Summary!S14</f>
        <v>0</v>
      </c>
      <c r="D8" s="81" t="s">
        <v>33</v>
      </c>
      <c r="E8" s="81"/>
      <c r="F8" s="56">
        <f>Summary!T14</f>
        <v>0</v>
      </c>
    </row>
    <row r="9" spans="1:6" ht="38.25" customHeight="1" x14ac:dyDescent="0.35">
      <c r="A9" s="89" t="s">
        <v>31</v>
      </c>
      <c r="B9" s="90"/>
      <c r="C9" s="95">
        <f>Summary!R14</f>
        <v>0</v>
      </c>
      <c r="D9" s="91"/>
      <c r="E9" s="91"/>
      <c r="F9" s="92"/>
    </row>
    <row r="10" spans="1:6" ht="24.75" customHeight="1" x14ac:dyDescent="0.35">
      <c r="A10" s="93" t="s">
        <v>47</v>
      </c>
      <c r="B10" s="93"/>
      <c r="C10" s="93"/>
      <c r="D10" s="93"/>
      <c r="E10" s="93"/>
      <c r="F10" s="93"/>
    </row>
    <row r="11" spans="1:6" s="38" customFormat="1" ht="48" x14ac:dyDescent="0.35">
      <c r="A11" s="1" t="s">
        <v>48</v>
      </c>
      <c r="B11" s="1" t="s">
        <v>49</v>
      </c>
      <c r="C11" s="1" t="s">
        <v>50</v>
      </c>
      <c r="D11" s="1" t="s">
        <v>51</v>
      </c>
      <c r="E11" s="1" t="s">
        <v>52</v>
      </c>
      <c r="F11" s="1" t="s">
        <v>53</v>
      </c>
    </row>
    <row r="12" spans="1:6" ht="108" x14ac:dyDescent="0.35">
      <c r="A12" s="39" t="s">
        <v>54</v>
      </c>
      <c r="B12" s="39" t="s">
        <v>639</v>
      </c>
      <c r="C12" s="39"/>
      <c r="D12" s="39"/>
      <c r="E12" s="40"/>
      <c r="F12" s="40"/>
    </row>
    <row r="13" spans="1:6" x14ac:dyDescent="0.35">
      <c r="A13" s="41" t="s">
        <v>56</v>
      </c>
      <c r="B13" s="41" t="s">
        <v>640</v>
      </c>
      <c r="C13" s="41"/>
      <c r="D13" s="41"/>
      <c r="E13" s="42"/>
      <c r="F13" s="42"/>
    </row>
    <row r="14" spans="1:6" ht="48" x14ac:dyDescent="0.35">
      <c r="A14" s="39" t="s">
        <v>57</v>
      </c>
      <c r="B14" s="39" t="s">
        <v>641</v>
      </c>
      <c r="C14" s="39"/>
      <c r="D14" s="39"/>
      <c r="E14" s="40"/>
      <c r="F14" s="40"/>
    </row>
    <row r="15" spans="1:6" ht="48" x14ac:dyDescent="0.35">
      <c r="A15" s="41" t="s">
        <v>58</v>
      </c>
      <c r="B15" s="41" t="s">
        <v>642</v>
      </c>
      <c r="C15" s="41"/>
      <c r="D15" s="41"/>
      <c r="E15" s="42"/>
      <c r="F15" s="42"/>
    </row>
    <row r="16" spans="1:6" ht="72" x14ac:dyDescent="0.35">
      <c r="A16" s="39" t="s">
        <v>59</v>
      </c>
      <c r="B16" s="39" t="s">
        <v>643</v>
      </c>
      <c r="C16" s="39"/>
      <c r="D16" s="39"/>
      <c r="E16" s="40"/>
      <c r="F16" s="40"/>
    </row>
    <row r="17" spans="1:6" ht="36" x14ac:dyDescent="0.35">
      <c r="A17" s="41" t="s">
        <v>60</v>
      </c>
      <c r="B17" s="41" t="s">
        <v>644</v>
      </c>
      <c r="C17" s="41"/>
      <c r="D17" s="41"/>
      <c r="E17" s="42"/>
      <c r="F17" s="42"/>
    </row>
    <row r="18" spans="1:6" ht="72" x14ac:dyDescent="0.35">
      <c r="A18" s="39" t="s">
        <v>61</v>
      </c>
      <c r="B18" s="39" t="s">
        <v>645</v>
      </c>
      <c r="C18" s="39"/>
      <c r="D18" s="39"/>
      <c r="E18" s="40"/>
      <c r="F18" s="40"/>
    </row>
    <row r="19" spans="1:6" ht="72" x14ac:dyDescent="0.35">
      <c r="A19" s="41" t="s">
        <v>62</v>
      </c>
      <c r="B19" s="41" t="s">
        <v>646</v>
      </c>
      <c r="C19" s="41"/>
      <c r="D19" s="41"/>
      <c r="E19" s="42"/>
      <c r="F19" s="42"/>
    </row>
    <row r="20" spans="1:6" ht="24" x14ac:dyDescent="0.35">
      <c r="A20" s="39" t="s">
        <v>63</v>
      </c>
      <c r="B20" s="39" t="s">
        <v>647</v>
      </c>
      <c r="C20" s="39"/>
      <c r="D20" s="39"/>
      <c r="E20" s="40"/>
      <c r="F20" s="40"/>
    </row>
    <row r="21" spans="1:6" ht="84" x14ac:dyDescent="0.35">
      <c r="A21" s="41" t="s">
        <v>64</v>
      </c>
      <c r="B21" s="41" t="s">
        <v>648</v>
      </c>
      <c r="C21" s="41"/>
      <c r="D21" s="41"/>
      <c r="E21" s="42"/>
      <c r="F21" s="42"/>
    </row>
    <row r="22" spans="1:6" ht="24" x14ac:dyDescent="0.35">
      <c r="A22" s="39" t="s">
        <v>65</v>
      </c>
      <c r="B22" s="39" t="s">
        <v>160</v>
      </c>
      <c r="C22" s="39"/>
      <c r="D22" s="39"/>
      <c r="E22" s="40"/>
      <c r="F22" s="40"/>
    </row>
    <row r="23" spans="1:6" ht="48" x14ac:dyDescent="0.35">
      <c r="A23" s="41" t="s">
        <v>66</v>
      </c>
      <c r="B23" s="41" t="s">
        <v>165</v>
      </c>
      <c r="C23" s="41"/>
      <c r="D23" s="41"/>
      <c r="E23" s="42"/>
      <c r="F23" s="42"/>
    </row>
    <row r="24" spans="1:6" ht="72" x14ac:dyDescent="0.35">
      <c r="A24" s="39" t="s">
        <v>67</v>
      </c>
      <c r="B24" s="39" t="s">
        <v>161</v>
      </c>
      <c r="C24" s="39"/>
      <c r="D24" s="39"/>
      <c r="E24" s="40"/>
      <c r="F24" s="40"/>
    </row>
    <row r="25" spans="1:6" ht="60" x14ac:dyDescent="0.35">
      <c r="A25" s="41" t="s">
        <v>68</v>
      </c>
      <c r="B25" s="41" t="s">
        <v>166</v>
      </c>
      <c r="C25" s="41"/>
      <c r="D25" s="41"/>
      <c r="E25" s="42"/>
      <c r="F25" s="42"/>
    </row>
    <row r="26" spans="1:6" ht="60" x14ac:dyDescent="0.35">
      <c r="A26" s="39" t="s">
        <v>69</v>
      </c>
      <c r="B26" s="39" t="s">
        <v>162</v>
      </c>
      <c r="C26" s="39"/>
      <c r="D26" s="39"/>
      <c r="E26" s="40"/>
      <c r="F26" s="40"/>
    </row>
    <row r="27" spans="1:6" ht="108" x14ac:dyDescent="0.35">
      <c r="A27" s="41" t="s">
        <v>70</v>
      </c>
      <c r="B27" s="41" t="s">
        <v>163</v>
      </c>
      <c r="C27" s="41"/>
      <c r="D27" s="41"/>
      <c r="E27" s="42"/>
      <c r="F27" s="42"/>
    </row>
    <row r="29" spans="1:6" x14ac:dyDescent="0.35">
      <c r="A29" s="80" t="s">
        <v>130</v>
      </c>
      <c r="B29" s="80"/>
      <c r="C29" s="80"/>
      <c r="D29" s="80"/>
      <c r="E29" s="80" t="s">
        <v>131</v>
      </c>
      <c r="F29" s="80"/>
    </row>
  </sheetData>
  <sheetProtection algorithmName="SHA-512" hashValue="sYUi0YTUbQJyEyTik+tz/PgzUfa6pTh2rhI4oQUZpRH9I1udlUqs9HMFHR8udm0NYViyLzA+8OXKVuP9OgrEfw==" saltValue="kAXFFuVg02zAmFGRtYFJXA==" spinCount="100000" sheet="1" objects="1" scenarios="1"/>
  <mergeCells count="16">
    <mergeCell ref="A10:F10"/>
    <mergeCell ref="A29:D29"/>
    <mergeCell ref="E29:F29"/>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4E7EC-4E7F-40F1-8F8A-BA2F70A941CD}">
  <sheetPr codeName="Sheet16"/>
  <dimension ref="A1:F25"/>
  <sheetViews>
    <sheetView workbookViewId="0">
      <selection activeCell="K9" sqref="K9"/>
    </sheetView>
  </sheetViews>
  <sheetFormatPr defaultRowHeight="14.5" x14ac:dyDescent="0.35"/>
  <cols>
    <col min="1" max="1" width="11.54296875" customWidth="1"/>
    <col min="2" max="2" width="19.7265625" customWidth="1"/>
    <col min="3" max="3" width="13.453125" customWidth="1"/>
    <col min="4" max="4" width="12.7265625" customWidth="1"/>
    <col min="5" max="5" width="16.54296875" customWidth="1"/>
    <col min="6" max="6" width="25.453125" customWidth="1"/>
  </cols>
  <sheetData>
    <row r="1" spans="1:6" ht="28.5" customHeight="1" x14ac:dyDescent="0.35">
      <c r="A1" s="82" t="s">
        <v>40</v>
      </c>
      <c r="B1" s="83"/>
      <c r="C1" s="83"/>
      <c r="D1" s="83"/>
      <c r="E1" s="83"/>
      <c r="F1" s="83"/>
    </row>
    <row r="2" spans="1:6" ht="24.75" customHeight="1" x14ac:dyDescent="0.35">
      <c r="A2" s="53" t="s">
        <v>15</v>
      </c>
      <c r="B2" s="53" t="s">
        <v>16</v>
      </c>
      <c r="C2" s="53" t="s">
        <v>18</v>
      </c>
      <c r="D2" s="81" t="s">
        <v>17</v>
      </c>
      <c r="E2" s="81"/>
      <c r="F2" s="53" t="s">
        <v>24</v>
      </c>
    </row>
    <row r="3" spans="1:6" ht="27" customHeight="1" x14ac:dyDescent="0.35">
      <c r="A3" s="54">
        <f>Summary!A15</f>
        <v>14</v>
      </c>
      <c r="B3" s="10" t="str">
        <f>Summary!B15</f>
        <v>MPH50004</v>
      </c>
      <c r="C3" s="10">
        <f>Summary!D15</f>
        <v>0</v>
      </c>
      <c r="D3" s="84" t="str">
        <f>Summary!C15</f>
        <v>SHELVING PHARMACY</v>
      </c>
      <c r="E3" s="84"/>
      <c r="F3" s="57">
        <f>Summary!K15</f>
        <v>0</v>
      </c>
    </row>
    <row r="4" spans="1:6" ht="37.15" customHeight="1" x14ac:dyDescent="0.35">
      <c r="A4" s="53" t="s">
        <v>26</v>
      </c>
      <c r="B4" s="81" t="s">
        <v>41</v>
      </c>
      <c r="C4" s="81"/>
      <c r="D4" s="53" t="s">
        <v>42</v>
      </c>
      <c r="E4" s="53" t="s">
        <v>22</v>
      </c>
      <c r="F4" s="53" t="s">
        <v>43</v>
      </c>
    </row>
    <row r="5" spans="1:6" ht="27" customHeight="1" x14ac:dyDescent="0.35">
      <c r="A5" s="44">
        <f>Summary!M15</f>
        <v>0</v>
      </c>
      <c r="B5" s="94">
        <f>Summary!G15</f>
        <v>0</v>
      </c>
      <c r="C5" s="84"/>
      <c r="D5" s="44">
        <f>Summary!P15</f>
        <v>0</v>
      </c>
      <c r="E5" s="57">
        <f>Summary!I15</f>
        <v>0</v>
      </c>
      <c r="F5" s="57">
        <f>Summary!J15</f>
        <v>0</v>
      </c>
    </row>
    <row r="6" spans="1:6" ht="24.75" customHeight="1" x14ac:dyDescent="0.35">
      <c r="A6" s="53" t="s">
        <v>44</v>
      </c>
      <c r="B6" s="53" t="s">
        <v>45</v>
      </c>
      <c r="C6" s="81" t="s">
        <v>46</v>
      </c>
      <c r="D6" s="81"/>
      <c r="E6" s="85" t="s">
        <v>30</v>
      </c>
      <c r="F6" s="86"/>
    </row>
    <row r="7" spans="1:6" ht="27" customHeight="1" x14ac:dyDescent="0.35">
      <c r="A7" s="43">
        <f>Summary!L15</f>
        <v>0</v>
      </c>
      <c r="B7" s="55">
        <f>Summary!N15</f>
        <v>0</v>
      </c>
      <c r="C7" s="94">
        <f>Summary!O15</f>
        <v>0</v>
      </c>
      <c r="D7" s="84"/>
      <c r="E7" s="87">
        <f>Summary!Q15</f>
        <v>0</v>
      </c>
      <c r="F7" s="88"/>
    </row>
    <row r="8" spans="1:6" ht="33.65" customHeight="1" x14ac:dyDescent="0.35">
      <c r="A8" s="81" t="s">
        <v>32</v>
      </c>
      <c r="B8" s="81"/>
      <c r="C8" s="37">
        <f>Summary!S15</f>
        <v>0</v>
      </c>
      <c r="D8" s="81" t="s">
        <v>33</v>
      </c>
      <c r="E8" s="81"/>
      <c r="F8" s="56">
        <f>Summary!T15</f>
        <v>0</v>
      </c>
    </row>
    <row r="9" spans="1:6" ht="38.25" customHeight="1" x14ac:dyDescent="0.35">
      <c r="A9" s="89" t="s">
        <v>31</v>
      </c>
      <c r="B9" s="90"/>
      <c r="C9" s="95">
        <f>Summary!R15</f>
        <v>0</v>
      </c>
      <c r="D9" s="91"/>
      <c r="E9" s="91"/>
      <c r="F9" s="92"/>
    </row>
    <row r="10" spans="1:6" ht="24.75" customHeight="1" x14ac:dyDescent="0.35">
      <c r="A10" s="93" t="s">
        <v>47</v>
      </c>
      <c r="B10" s="93"/>
      <c r="C10" s="93"/>
      <c r="D10" s="93"/>
      <c r="E10" s="93"/>
      <c r="F10" s="93"/>
    </row>
    <row r="11" spans="1:6" s="38" customFormat="1" ht="48" x14ac:dyDescent="0.35">
      <c r="A11" s="1" t="s">
        <v>48</v>
      </c>
      <c r="B11" s="1" t="s">
        <v>49</v>
      </c>
      <c r="C11" s="1" t="s">
        <v>50</v>
      </c>
      <c r="D11" s="1" t="s">
        <v>51</v>
      </c>
      <c r="E11" s="1" t="s">
        <v>52</v>
      </c>
      <c r="F11" s="1" t="s">
        <v>53</v>
      </c>
    </row>
    <row r="12" spans="1:6" ht="36" x14ac:dyDescent="0.35">
      <c r="A12" s="39" t="s">
        <v>54</v>
      </c>
      <c r="B12" s="39" t="s">
        <v>141</v>
      </c>
      <c r="C12" s="39" t="s">
        <v>649</v>
      </c>
      <c r="D12" s="39"/>
      <c r="E12" s="40"/>
      <c r="F12" s="40"/>
    </row>
    <row r="13" spans="1:6" x14ac:dyDescent="0.35">
      <c r="A13" s="41" t="s">
        <v>56</v>
      </c>
      <c r="B13" s="41" t="s">
        <v>140</v>
      </c>
      <c r="C13" s="41" t="s">
        <v>650</v>
      </c>
      <c r="D13" s="41"/>
      <c r="E13" s="42"/>
      <c r="F13" s="42"/>
    </row>
    <row r="14" spans="1:6" ht="24" x14ac:dyDescent="0.35">
      <c r="A14" s="39" t="s">
        <v>57</v>
      </c>
      <c r="B14" s="39" t="s">
        <v>651</v>
      </c>
      <c r="C14" s="39" t="s">
        <v>652</v>
      </c>
      <c r="D14" s="39"/>
      <c r="E14" s="40"/>
      <c r="F14" s="40"/>
    </row>
    <row r="15" spans="1:6" x14ac:dyDescent="0.35">
      <c r="A15" s="41" t="s">
        <v>58</v>
      </c>
      <c r="B15" s="41" t="s">
        <v>653</v>
      </c>
      <c r="C15" s="41" t="s">
        <v>650</v>
      </c>
      <c r="D15" s="41"/>
      <c r="E15" s="42"/>
      <c r="F15" s="42"/>
    </row>
    <row r="16" spans="1:6" x14ac:dyDescent="0.35">
      <c r="A16" s="39" t="s">
        <v>59</v>
      </c>
      <c r="B16" s="39" t="s">
        <v>654</v>
      </c>
      <c r="C16" s="39" t="s">
        <v>655</v>
      </c>
      <c r="D16" s="39"/>
      <c r="E16" s="40"/>
      <c r="F16" s="40"/>
    </row>
    <row r="17" spans="1:6" x14ac:dyDescent="0.35">
      <c r="A17" s="41" t="s">
        <v>60</v>
      </c>
      <c r="B17" s="41" t="s">
        <v>656</v>
      </c>
      <c r="C17" s="41" t="s">
        <v>159</v>
      </c>
      <c r="D17" s="41"/>
      <c r="E17" s="42"/>
      <c r="F17" s="42"/>
    </row>
    <row r="18" spans="1:6" x14ac:dyDescent="0.35">
      <c r="A18" s="39" t="s">
        <v>61</v>
      </c>
      <c r="B18" s="39" t="s">
        <v>657</v>
      </c>
      <c r="C18" s="39" t="s">
        <v>658</v>
      </c>
      <c r="D18" s="39"/>
      <c r="E18" s="40"/>
      <c r="F18" s="40"/>
    </row>
    <row r="19" spans="1:6" ht="48" x14ac:dyDescent="0.35">
      <c r="A19" s="41" t="s">
        <v>62</v>
      </c>
      <c r="B19" s="41" t="s">
        <v>139</v>
      </c>
      <c r="C19" s="41" t="s">
        <v>659</v>
      </c>
      <c r="D19" s="41"/>
      <c r="E19" s="42"/>
      <c r="F19" s="42"/>
    </row>
    <row r="20" spans="1:6" ht="24" x14ac:dyDescent="0.35">
      <c r="A20" s="39" t="s">
        <v>63</v>
      </c>
      <c r="B20" s="39" t="s">
        <v>660</v>
      </c>
      <c r="C20" s="39" t="s">
        <v>661</v>
      </c>
      <c r="D20" s="39"/>
      <c r="E20" s="40"/>
      <c r="F20" s="40"/>
    </row>
    <row r="21" spans="1:6" x14ac:dyDescent="0.35">
      <c r="A21" s="41" t="s">
        <v>64</v>
      </c>
      <c r="B21" s="41" t="s">
        <v>662</v>
      </c>
      <c r="C21" s="41" t="s">
        <v>55</v>
      </c>
      <c r="D21" s="41"/>
      <c r="E21" s="42"/>
      <c r="F21" s="42"/>
    </row>
    <row r="22" spans="1:6" x14ac:dyDescent="0.35">
      <c r="A22" s="39" t="s">
        <v>65</v>
      </c>
      <c r="B22" s="39" t="s">
        <v>663</v>
      </c>
      <c r="C22" s="39" t="s">
        <v>55</v>
      </c>
      <c r="D22" s="39"/>
      <c r="E22" s="40"/>
      <c r="F22" s="40"/>
    </row>
    <row r="23" spans="1:6" x14ac:dyDescent="0.35">
      <c r="A23" s="41" t="s">
        <v>66</v>
      </c>
      <c r="B23" s="41" t="s">
        <v>664</v>
      </c>
      <c r="C23" s="41" t="s">
        <v>55</v>
      </c>
      <c r="D23" s="41"/>
      <c r="E23" s="42"/>
      <c r="F23" s="42"/>
    </row>
    <row r="25" spans="1:6" x14ac:dyDescent="0.35">
      <c r="A25" s="80" t="s">
        <v>130</v>
      </c>
      <c r="B25" s="80"/>
      <c r="C25" s="80"/>
      <c r="D25" s="80"/>
      <c r="E25" s="80" t="s">
        <v>131</v>
      </c>
      <c r="F25" s="80"/>
    </row>
  </sheetData>
  <sheetProtection algorithmName="SHA-512" hashValue="sbDEiYU9qyXc13H5Q5DhWQBcetuQv2gwO+vyUdFHVcGW/quocSRcYPnTHKZKtQFMngYymIZvnJ/LJ8GMWCDvKg==" saltValue="aiPPXrekY9JLY5e8b+oAlg==" spinCount="100000" sheet="1" objects="1" scenarios="1"/>
  <mergeCells count="16">
    <mergeCell ref="A10:F10"/>
    <mergeCell ref="A25:D25"/>
    <mergeCell ref="E25:F25"/>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932C3-2C04-449B-9516-0B24A0B09F31}">
  <sheetPr codeName="Sheet2">
    <tabColor rgb="FFFFC000"/>
  </sheetPr>
  <dimension ref="A1:T20"/>
  <sheetViews>
    <sheetView zoomScaleNormal="100" workbookViewId="0">
      <selection activeCell="A19" sqref="A19"/>
    </sheetView>
  </sheetViews>
  <sheetFormatPr defaultColWidth="9.1796875" defaultRowHeight="14.5" x14ac:dyDescent="0.35"/>
  <cols>
    <col min="1" max="1" width="4.54296875" style="30" customWidth="1"/>
    <col min="2" max="2" width="14.7265625" style="31" customWidth="1"/>
    <col min="3" max="3" width="54.453125" style="32" customWidth="1"/>
    <col min="4" max="4" width="9.81640625" style="32" customWidth="1"/>
    <col min="5" max="5" width="19.54296875" style="32" customWidth="1"/>
    <col min="6" max="6" width="10.26953125" style="33" customWidth="1"/>
    <col min="7" max="7" width="10.7265625" style="34" customWidth="1"/>
    <col min="8" max="8" width="12.26953125" style="34" customWidth="1"/>
    <col min="9" max="9" width="13.54296875" style="34" customWidth="1"/>
    <col min="10" max="10" width="9.81640625" style="34" customWidth="1"/>
    <col min="11" max="11" width="11" style="34" customWidth="1"/>
    <col min="12" max="13" width="16.26953125" style="34" customWidth="1"/>
    <col min="14" max="14" width="9.81640625" style="36" customWidth="1"/>
    <col min="15" max="15" width="13.26953125" style="34" customWidth="1"/>
    <col min="16" max="16" width="17.1796875" style="34" bestFit="1" customWidth="1"/>
    <col min="17" max="17" width="14.54296875" style="33" customWidth="1"/>
    <col min="18" max="18" width="25.7265625" style="34" customWidth="1"/>
    <col min="19" max="20" width="22.453125" style="35" customWidth="1"/>
    <col min="21" max="16384" width="9.1796875" style="35"/>
  </cols>
  <sheetData>
    <row r="1" spans="1:20" s="8" customFormat="1" ht="130.5" customHeight="1" x14ac:dyDescent="0.35">
      <c r="A1" s="4" t="s">
        <v>15</v>
      </c>
      <c r="B1" s="4" t="s">
        <v>16</v>
      </c>
      <c r="C1" s="4" t="s">
        <v>17</v>
      </c>
      <c r="D1" s="4" t="s">
        <v>18</v>
      </c>
      <c r="E1" s="4" t="s">
        <v>19</v>
      </c>
      <c r="F1" s="4" t="s">
        <v>20</v>
      </c>
      <c r="G1" s="5" t="s">
        <v>21</v>
      </c>
      <c r="H1" s="65" t="s">
        <v>135</v>
      </c>
      <c r="I1" s="5" t="s">
        <v>22</v>
      </c>
      <c r="J1" s="5" t="s">
        <v>23</v>
      </c>
      <c r="K1" s="65" t="s">
        <v>136</v>
      </c>
      <c r="L1" s="5" t="s">
        <v>25</v>
      </c>
      <c r="M1" s="46" t="s">
        <v>26</v>
      </c>
      <c r="N1" s="4" t="s">
        <v>27</v>
      </c>
      <c r="O1" s="4" t="s">
        <v>28</v>
      </c>
      <c r="P1" s="6" t="s">
        <v>29</v>
      </c>
      <c r="Q1" s="7" t="s">
        <v>30</v>
      </c>
      <c r="R1" s="4" t="s">
        <v>31</v>
      </c>
      <c r="S1" s="66" t="s">
        <v>138</v>
      </c>
      <c r="T1" s="6" t="s">
        <v>33</v>
      </c>
    </row>
    <row r="2" spans="1:20" s="12" customFormat="1" ht="12" x14ac:dyDescent="0.3">
      <c r="A2" s="9">
        <v>1</v>
      </c>
      <c r="B2" s="9" t="s">
        <v>238</v>
      </c>
      <c r="C2" s="9" t="s">
        <v>239</v>
      </c>
      <c r="D2" s="10"/>
      <c r="E2" s="3" t="s">
        <v>34</v>
      </c>
      <c r="F2" s="3">
        <v>10</v>
      </c>
      <c r="G2" s="71"/>
      <c r="H2" s="60"/>
      <c r="I2" s="60"/>
      <c r="J2" s="60"/>
      <c r="K2" s="60"/>
      <c r="L2" s="61"/>
      <c r="M2" s="62"/>
      <c r="N2" s="62"/>
      <c r="O2" s="61"/>
      <c r="P2" s="61"/>
      <c r="Q2" s="63">
        <f t="shared" ref="Q2:Q11" si="0">M2*P2</f>
        <v>0</v>
      </c>
      <c r="R2" s="11"/>
      <c r="S2" s="64"/>
      <c r="T2" s="64"/>
    </row>
    <row r="3" spans="1:20" s="12" customFormat="1" ht="12" x14ac:dyDescent="0.3">
      <c r="A3" s="13">
        <v>2</v>
      </c>
      <c r="B3" s="13" t="s">
        <v>240</v>
      </c>
      <c r="C3" s="13" t="s">
        <v>241</v>
      </c>
      <c r="D3" s="14"/>
      <c r="E3" s="15" t="s">
        <v>34</v>
      </c>
      <c r="F3" s="15">
        <v>2</v>
      </c>
      <c r="G3" s="71"/>
      <c r="H3" s="60"/>
      <c r="I3" s="60"/>
      <c r="J3" s="60"/>
      <c r="K3" s="60"/>
      <c r="L3" s="61"/>
      <c r="M3" s="62"/>
      <c r="N3" s="62"/>
      <c r="O3" s="61"/>
      <c r="P3" s="61"/>
      <c r="Q3" s="63">
        <f t="shared" si="0"/>
        <v>0</v>
      </c>
      <c r="R3" s="16"/>
      <c r="S3" s="64"/>
      <c r="T3" s="64"/>
    </row>
    <row r="4" spans="1:20" s="12" customFormat="1" ht="12" x14ac:dyDescent="0.3">
      <c r="A4" s="9">
        <v>3</v>
      </c>
      <c r="B4" s="9" t="s">
        <v>242</v>
      </c>
      <c r="C4" s="9" t="s">
        <v>243</v>
      </c>
      <c r="D4" s="10"/>
      <c r="E4" s="3" t="s">
        <v>34</v>
      </c>
      <c r="F4" s="3">
        <v>2</v>
      </c>
      <c r="G4" s="71"/>
      <c r="H4" s="60"/>
      <c r="I4" s="60"/>
      <c r="J4" s="60"/>
      <c r="K4" s="60"/>
      <c r="L4" s="61"/>
      <c r="M4" s="62"/>
      <c r="N4" s="62"/>
      <c r="O4" s="61"/>
      <c r="P4" s="61"/>
      <c r="Q4" s="63">
        <f t="shared" si="0"/>
        <v>0</v>
      </c>
      <c r="R4" s="11"/>
      <c r="S4" s="64"/>
      <c r="T4" s="64"/>
    </row>
    <row r="5" spans="1:20" s="12" customFormat="1" ht="12" x14ac:dyDescent="0.3">
      <c r="A5" s="13">
        <v>4</v>
      </c>
      <c r="B5" s="13" t="s">
        <v>244</v>
      </c>
      <c r="C5" s="13" t="s">
        <v>245</v>
      </c>
      <c r="D5" s="14"/>
      <c r="E5" s="15" t="s">
        <v>34</v>
      </c>
      <c r="F5" s="15">
        <v>10</v>
      </c>
      <c r="G5" s="71"/>
      <c r="H5" s="60"/>
      <c r="I5" s="60"/>
      <c r="J5" s="60"/>
      <c r="K5" s="60"/>
      <c r="L5" s="61"/>
      <c r="M5" s="62"/>
      <c r="N5" s="62"/>
      <c r="O5" s="61"/>
      <c r="P5" s="61"/>
      <c r="Q5" s="63">
        <f t="shared" si="0"/>
        <v>0</v>
      </c>
      <c r="R5" s="16"/>
      <c r="S5" s="64"/>
      <c r="T5" s="64"/>
    </row>
    <row r="6" spans="1:20" s="12" customFormat="1" ht="12" x14ac:dyDescent="0.3">
      <c r="A6" s="9">
        <v>5</v>
      </c>
      <c r="B6" s="9" t="s">
        <v>246</v>
      </c>
      <c r="C6" s="9" t="s">
        <v>247</v>
      </c>
      <c r="D6" s="10"/>
      <c r="E6" s="3" t="s">
        <v>34</v>
      </c>
      <c r="F6" s="3">
        <v>2</v>
      </c>
      <c r="G6" s="71"/>
      <c r="H6" s="60"/>
      <c r="I6" s="60"/>
      <c r="J6" s="60"/>
      <c r="K6" s="60"/>
      <c r="L6" s="61"/>
      <c r="M6" s="62"/>
      <c r="N6" s="62"/>
      <c r="O6" s="61"/>
      <c r="P6" s="61"/>
      <c r="Q6" s="63">
        <f t="shared" si="0"/>
        <v>0</v>
      </c>
      <c r="R6" s="11"/>
      <c r="S6" s="64"/>
      <c r="T6" s="64"/>
    </row>
    <row r="7" spans="1:20" s="12" customFormat="1" ht="12" x14ac:dyDescent="0.3">
      <c r="A7" s="13">
        <v>6</v>
      </c>
      <c r="B7" s="13" t="s">
        <v>248</v>
      </c>
      <c r="C7" s="13" t="s">
        <v>249</v>
      </c>
      <c r="D7" s="14"/>
      <c r="E7" s="15" t="s">
        <v>34</v>
      </c>
      <c r="F7" s="15">
        <v>2</v>
      </c>
      <c r="G7" s="71"/>
      <c r="H7" s="60"/>
      <c r="I7" s="60"/>
      <c r="J7" s="60"/>
      <c r="K7" s="60"/>
      <c r="L7" s="61"/>
      <c r="M7" s="62"/>
      <c r="N7" s="62"/>
      <c r="O7" s="61"/>
      <c r="P7" s="61"/>
      <c r="Q7" s="63">
        <f t="shared" si="0"/>
        <v>0</v>
      </c>
      <c r="R7" s="16"/>
      <c r="S7" s="64"/>
      <c r="T7" s="64"/>
    </row>
    <row r="8" spans="1:20" s="12" customFormat="1" ht="12" x14ac:dyDescent="0.3">
      <c r="A8" s="9">
        <v>7</v>
      </c>
      <c r="B8" s="9" t="s">
        <v>250</v>
      </c>
      <c r="C8" s="9" t="s">
        <v>251</v>
      </c>
      <c r="D8" s="10"/>
      <c r="E8" s="3" t="s">
        <v>34</v>
      </c>
      <c r="F8" s="3">
        <v>10</v>
      </c>
      <c r="G8" s="71"/>
      <c r="H8" s="60"/>
      <c r="I8" s="60"/>
      <c r="J8" s="60"/>
      <c r="K8" s="60"/>
      <c r="L8" s="61"/>
      <c r="M8" s="62"/>
      <c r="N8" s="62"/>
      <c r="O8" s="61"/>
      <c r="P8" s="61"/>
      <c r="Q8" s="63">
        <f t="shared" si="0"/>
        <v>0</v>
      </c>
      <c r="R8" s="11"/>
      <c r="S8" s="64"/>
      <c r="T8" s="64"/>
    </row>
    <row r="9" spans="1:20" s="12" customFormat="1" ht="12" x14ac:dyDescent="0.3">
      <c r="A9" s="13">
        <v>8</v>
      </c>
      <c r="B9" s="13" t="s">
        <v>252</v>
      </c>
      <c r="C9" s="13" t="s">
        <v>253</v>
      </c>
      <c r="D9" s="14"/>
      <c r="E9" s="15" t="s">
        <v>34</v>
      </c>
      <c r="F9" s="15">
        <v>1</v>
      </c>
      <c r="G9" s="71"/>
      <c r="H9" s="60"/>
      <c r="I9" s="60"/>
      <c r="J9" s="60"/>
      <c r="K9" s="60"/>
      <c r="L9" s="61"/>
      <c r="M9" s="62"/>
      <c r="N9" s="62"/>
      <c r="O9" s="61"/>
      <c r="P9" s="61"/>
      <c r="Q9" s="63">
        <f t="shared" si="0"/>
        <v>0</v>
      </c>
      <c r="R9" s="16"/>
      <c r="S9" s="64"/>
      <c r="T9" s="64"/>
    </row>
    <row r="10" spans="1:20" s="12" customFormat="1" ht="12" x14ac:dyDescent="0.3">
      <c r="A10" s="9">
        <v>9</v>
      </c>
      <c r="B10" s="9" t="s">
        <v>157</v>
      </c>
      <c r="C10" s="9" t="s">
        <v>158</v>
      </c>
      <c r="D10" s="10"/>
      <c r="E10" s="3" t="s">
        <v>34</v>
      </c>
      <c r="F10" s="3">
        <v>2</v>
      </c>
      <c r="G10" s="71"/>
      <c r="H10" s="60"/>
      <c r="I10" s="60"/>
      <c r="J10" s="60"/>
      <c r="K10" s="60"/>
      <c r="L10" s="61"/>
      <c r="M10" s="62"/>
      <c r="N10" s="62"/>
      <c r="O10" s="61"/>
      <c r="P10" s="61"/>
      <c r="Q10" s="63">
        <f t="shared" si="0"/>
        <v>0</v>
      </c>
      <c r="R10" s="11"/>
      <c r="S10" s="64"/>
      <c r="T10" s="64"/>
    </row>
    <row r="11" spans="1:20" s="12" customFormat="1" ht="12" x14ac:dyDescent="0.3">
      <c r="A11" s="13">
        <v>10</v>
      </c>
      <c r="B11" s="13" t="s">
        <v>254</v>
      </c>
      <c r="C11" s="13" t="s">
        <v>255</v>
      </c>
      <c r="D11" s="14"/>
      <c r="E11" s="15" t="s">
        <v>34</v>
      </c>
      <c r="F11" s="15">
        <v>2</v>
      </c>
      <c r="G11" s="71"/>
      <c r="H11" s="60"/>
      <c r="I11" s="60"/>
      <c r="J11" s="60"/>
      <c r="K11" s="60"/>
      <c r="L11" s="61"/>
      <c r="M11" s="62"/>
      <c r="N11" s="62"/>
      <c r="O11" s="61"/>
      <c r="P11" s="61"/>
      <c r="Q11" s="63">
        <f t="shared" si="0"/>
        <v>0</v>
      </c>
      <c r="R11" s="16"/>
      <c r="S11" s="64"/>
      <c r="T11" s="64"/>
    </row>
    <row r="12" spans="1:20" s="12" customFormat="1" ht="12" x14ac:dyDescent="0.3">
      <c r="A12" s="9">
        <v>11</v>
      </c>
      <c r="B12" s="9" t="s">
        <v>256</v>
      </c>
      <c r="C12" s="9" t="s">
        <v>257</v>
      </c>
      <c r="D12" s="10"/>
      <c r="E12" s="3" t="s">
        <v>34</v>
      </c>
      <c r="F12" s="3">
        <v>6</v>
      </c>
      <c r="G12" s="71"/>
      <c r="H12" s="60"/>
      <c r="I12" s="60"/>
      <c r="J12" s="60"/>
      <c r="K12" s="60"/>
      <c r="L12" s="61"/>
      <c r="M12" s="62"/>
      <c r="N12" s="62"/>
      <c r="O12" s="61"/>
      <c r="P12" s="61"/>
      <c r="Q12" s="63">
        <f t="shared" ref="Q12:Q15" si="1">M12*P12</f>
        <v>0</v>
      </c>
      <c r="R12" s="11"/>
      <c r="S12" s="64"/>
      <c r="T12" s="64"/>
    </row>
    <row r="13" spans="1:20" s="12" customFormat="1" ht="12" x14ac:dyDescent="0.3">
      <c r="A13" s="13">
        <v>12</v>
      </c>
      <c r="B13" s="13" t="s">
        <v>258</v>
      </c>
      <c r="C13" s="13" t="s">
        <v>259</v>
      </c>
      <c r="D13" s="14"/>
      <c r="E13" s="15" t="s">
        <v>34</v>
      </c>
      <c r="F13" s="15">
        <v>1</v>
      </c>
      <c r="G13" s="71"/>
      <c r="H13" s="60"/>
      <c r="I13" s="60"/>
      <c r="J13" s="60"/>
      <c r="K13" s="60"/>
      <c r="L13" s="61"/>
      <c r="M13" s="62"/>
      <c r="N13" s="62"/>
      <c r="O13" s="61"/>
      <c r="P13" s="61"/>
      <c r="Q13" s="63">
        <f t="shared" si="1"/>
        <v>0</v>
      </c>
      <c r="R13" s="11"/>
      <c r="S13" s="64"/>
      <c r="T13" s="64"/>
    </row>
    <row r="14" spans="1:20" s="12" customFormat="1" ht="12" x14ac:dyDescent="0.3">
      <c r="A14" s="9">
        <v>13</v>
      </c>
      <c r="B14" s="9" t="s">
        <v>260</v>
      </c>
      <c r="C14" s="9" t="s">
        <v>261</v>
      </c>
      <c r="D14" s="10"/>
      <c r="E14" s="3" t="s">
        <v>34</v>
      </c>
      <c r="F14" s="3">
        <v>1</v>
      </c>
      <c r="G14" s="71"/>
      <c r="H14" s="60"/>
      <c r="I14" s="60"/>
      <c r="J14" s="60"/>
      <c r="K14" s="60"/>
      <c r="L14" s="61"/>
      <c r="M14" s="62"/>
      <c r="N14" s="62"/>
      <c r="O14" s="61"/>
      <c r="P14" s="61"/>
      <c r="Q14" s="63">
        <f t="shared" si="1"/>
        <v>0</v>
      </c>
      <c r="R14" s="16"/>
      <c r="S14" s="64"/>
      <c r="T14" s="64"/>
    </row>
    <row r="15" spans="1:20" s="12" customFormat="1" ht="12" x14ac:dyDescent="0.3">
      <c r="A15" s="13">
        <v>14</v>
      </c>
      <c r="B15" s="13" t="s">
        <v>262</v>
      </c>
      <c r="C15" s="13" t="s">
        <v>263</v>
      </c>
      <c r="D15" s="14"/>
      <c r="E15" s="15" t="s">
        <v>34</v>
      </c>
      <c r="F15" s="15">
        <v>4</v>
      </c>
      <c r="G15" s="71"/>
      <c r="H15" s="60"/>
      <c r="I15" s="60"/>
      <c r="J15" s="60"/>
      <c r="K15" s="60"/>
      <c r="L15" s="61"/>
      <c r="M15" s="62"/>
      <c r="N15" s="62"/>
      <c r="O15" s="61"/>
      <c r="P15" s="61"/>
      <c r="Q15" s="63">
        <f t="shared" si="1"/>
        <v>0</v>
      </c>
      <c r="R15" s="11"/>
      <c r="S15" s="64"/>
      <c r="T15" s="64"/>
    </row>
    <row r="16" spans="1:20" s="12" customFormat="1" x14ac:dyDescent="0.3">
      <c r="A16" s="8"/>
      <c r="B16" s="17"/>
      <c r="C16" s="18"/>
      <c r="D16" s="17"/>
      <c r="E16" s="17"/>
      <c r="F16" s="19"/>
      <c r="G16" s="20"/>
      <c r="H16" s="21"/>
      <c r="I16" s="21"/>
      <c r="J16" s="21"/>
      <c r="K16" s="21"/>
      <c r="L16" s="22"/>
      <c r="M16" s="22"/>
      <c r="N16" s="23"/>
      <c r="O16" s="22"/>
      <c r="P16" s="22"/>
      <c r="Q16" s="24"/>
      <c r="R16" s="24"/>
    </row>
    <row r="17" spans="1:18" s="12" customFormat="1" ht="39" x14ac:dyDescent="0.3">
      <c r="A17" s="8"/>
      <c r="B17" s="17"/>
      <c r="C17" s="25" t="s">
        <v>19</v>
      </c>
      <c r="D17" s="26" t="s">
        <v>35</v>
      </c>
      <c r="E17" s="26" t="s">
        <v>36</v>
      </c>
      <c r="F17" s="76" t="s">
        <v>37</v>
      </c>
      <c r="G17" s="76"/>
      <c r="H17" s="76"/>
      <c r="I17" s="76"/>
      <c r="J17" s="21"/>
      <c r="K17" s="77" t="s">
        <v>38</v>
      </c>
      <c r="L17" s="77"/>
      <c r="M17" s="77"/>
      <c r="N17" s="77"/>
      <c r="O17" s="77"/>
      <c r="P17" s="77"/>
      <c r="Q17" s="77"/>
      <c r="R17" s="77"/>
    </row>
    <row r="18" spans="1:18" s="12" customFormat="1" ht="46.5" customHeight="1" x14ac:dyDescent="0.3">
      <c r="A18" s="8"/>
      <c r="B18" s="17"/>
      <c r="C18" s="27" t="s">
        <v>39</v>
      </c>
      <c r="D18" s="28">
        <f>COUNTIF(N2:N15, "&gt;0")</f>
        <v>0</v>
      </c>
      <c r="E18" s="29">
        <f>SUM(Q2:Q15)</f>
        <v>0</v>
      </c>
      <c r="F18" s="78"/>
      <c r="G18" s="78"/>
      <c r="H18" s="78"/>
      <c r="I18" s="78"/>
      <c r="J18" s="21"/>
      <c r="K18" s="79" t="s">
        <v>134</v>
      </c>
      <c r="L18" s="79"/>
      <c r="M18" s="79"/>
      <c r="N18" s="79"/>
      <c r="O18" s="79"/>
      <c r="P18" s="79"/>
      <c r="Q18" s="79"/>
      <c r="R18" s="79"/>
    </row>
    <row r="19" spans="1:18" ht="61.5" customHeight="1" x14ac:dyDescent="0.35">
      <c r="K19" s="79" t="s">
        <v>137</v>
      </c>
      <c r="L19" s="79"/>
      <c r="M19" s="79"/>
      <c r="N19" s="79"/>
      <c r="O19" s="79"/>
      <c r="P19" s="79"/>
      <c r="Q19" s="79"/>
      <c r="R19" s="79"/>
    </row>
    <row r="20" spans="1:18" ht="96.65" customHeight="1" x14ac:dyDescent="0.35">
      <c r="K20" s="75" t="s">
        <v>153</v>
      </c>
      <c r="L20" s="75"/>
      <c r="M20" s="75"/>
      <c r="N20" s="75"/>
      <c r="O20" s="75"/>
      <c r="P20" s="75"/>
      <c r="Q20" s="75"/>
      <c r="R20" s="75"/>
    </row>
  </sheetData>
  <sheetProtection algorithmName="SHA-512" hashValue="rix//IAi7/P7lDwd7Bkh8VA1GxSRxwQMzmcCoUDOaPuL1JZtAG2PUhOU6FPE07q+bX39toNNwvoWHIS3mtCjDg==" saltValue="BfeOEAK/DK7z3JSiqsxtMg==" spinCount="100000" sheet="1" objects="1" scenarios="1"/>
  <mergeCells count="6">
    <mergeCell ref="K20:R20"/>
    <mergeCell ref="F17:I17"/>
    <mergeCell ref="K17:R17"/>
    <mergeCell ref="F18:I18"/>
    <mergeCell ref="K18:R18"/>
    <mergeCell ref="K19:R19"/>
  </mergeCells>
  <phoneticPr fontId="24" type="noConversion"/>
  <conditionalFormatting sqref="B19">
    <cfRule type="duplicateValues" dxfId="62" priority="365"/>
  </conditionalFormatting>
  <conditionalFormatting sqref="B129:B130">
    <cfRule type="duplicateValues" dxfId="61" priority="358"/>
    <cfRule type="duplicateValues" dxfId="60" priority="359"/>
    <cfRule type="duplicateValues" dxfId="59" priority="360"/>
    <cfRule type="duplicateValues" dxfId="58" priority="361"/>
    <cfRule type="duplicateValues" dxfId="57" priority="362"/>
    <cfRule type="duplicateValues" dxfId="56" priority="363"/>
    <cfRule type="duplicateValues" dxfId="55" priority="364"/>
  </conditionalFormatting>
  <conditionalFormatting sqref="B129:B130">
    <cfRule type="duplicateValues" dxfId="54" priority="357"/>
  </conditionalFormatting>
  <conditionalFormatting sqref="B158:B160">
    <cfRule type="duplicateValues" dxfId="53" priority="356"/>
  </conditionalFormatting>
  <conditionalFormatting sqref="B158:B160">
    <cfRule type="duplicateValues" dxfId="52" priority="354"/>
    <cfRule type="duplicateValues" dxfId="51" priority="355"/>
  </conditionalFormatting>
  <conditionalFormatting sqref="B161:B164 B16:B157">
    <cfRule type="duplicateValues" dxfId="50" priority="353"/>
  </conditionalFormatting>
  <conditionalFormatting sqref="B161:B164 B16:B157">
    <cfRule type="duplicateValues" dxfId="49" priority="351"/>
    <cfRule type="duplicateValues" dxfId="48" priority="352"/>
  </conditionalFormatting>
  <conditionalFormatting sqref="B161:B164">
    <cfRule type="duplicateValues" dxfId="47" priority="350"/>
  </conditionalFormatting>
  <conditionalFormatting sqref="C161:C164">
    <cfRule type="duplicateValues" dxfId="46" priority="349"/>
  </conditionalFormatting>
  <conditionalFormatting sqref="C161:C164">
    <cfRule type="duplicateValues" dxfId="45" priority="347"/>
    <cfRule type="duplicateValues" dxfId="44" priority="348"/>
  </conditionalFormatting>
  <conditionalFormatting sqref="A19:A164">
    <cfRule type="duplicateValues" dxfId="43" priority="366"/>
    <cfRule type="duplicateValues" dxfId="42" priority="367"/>
    <cfRule type="duplicateValues" dxfId="41" priority="368"/>
    <cfRule type="duplicateValues" dxfId="40" priority="369"/>
    <cfRule type="duplicateValues" dxfId="39" priority="370"/>
  </conditionalFormatting>
  <conditionalFormatting sqref="A19:A164">
    <cfRule type="duplicateValues" dxfId="38" priority="371"/>
  </conditionalFormatting>
  <conditionalFormatting sqref="A19:A164">
    <cfRule type="duplicateValues" dxfId="37" priority="372"/>
    <cfRule type="duplicateValues" dxfId="36" priority="373"/>
    <cfRule type="duplicateValues" dxfId="35" priority="374"/>
    <cfRule type="duplicateValues" dxfId="34" priority="375"/>
    <cfRule type="duplicateValues" dxfId="33" priority="376"/>
    <cfRule type="duplicateValues" dxfId="32" priority="377"/>
    <cfRule type="duplicateValues" dxfId="31" priority="378"/>
  </conditionalFormatting>
  <conditionalFormatting sqref="B16:B1048576">
    <cfRule type="duplicateValues" dxfId="30" priority="379"/>
    <cfRule type="duplicateValues" dxfId="29" priority="380"/>
    <cfRule type="duplicateValues" dxfId="28" priority="381"/>
    <cfRule type="duplicateValues" dxfId="27" priority="382"/>
    <cfRule type="duplicateValues" dxfId="26" priority="383"/>
  </conditionalFormatting>
  <conditionalFormatting sqref="B16:B1048576">
    <cfRule type="duplicateValues" dxfId="25" priority="384"/>
  </conditionalFormatting>
  <conditionalFormatting sqref="B16:B164">
    <cfRule type="duplicateValues" dxfId="24" priority="385"/>
    <cfRule type="duplicateValues" dxfId="23" priority="386"/>
    <cfRule type="duplicateValues" dxfId="22" priority="387"/>
    <cfRule type="duplicateValues" dxfId="21" priority="388"/>
    <cfRule type="duplicateValues" dxfId="20" priority="389"/>
  </conditionalFormatting>
  <conditionalFormatting sqref="B16:B164">
    <cfRule type="duplicateValues" dxfId="19" priority="390"/>
  </conditionalFormatting>
  <conditionalFormatting sqref="B16:B19">
    <cfRule type="duplicateValues" dxfId="18" priority="391"/>
  </conditionalFormatting>
  <conditionalFormatting sqref="B16:B19">
    <cfRule type="duplicateValues" dxfId="17" priority="392"/>
    <cfRule type="duplicateValues" dxfId="16" priority="393"/>
    <cfRule type="duplicateValues" dxfId="15" priority="394"/>
    <cfRule type="duplicateValues" dxfId="14" priority="395"/>
    <cfRule type="duplicateValues" dxfId="13" priority="396"/>
    <cfRule type="duplicateValues" dxfId="12" priority="397"/>
    <cfRule type="duplicateValues" dxfId="11" priority="398"/>
  </conditionalFormatting>
  <conditionalFormatting sqref="B16:B157">
    <cfRule type="duplicateValues" dxfId="10" priority="399"/>
  </conditionalFormatting>
  <conditionalFormatting sqref="B16:B157">
    <cfRule type="duplicateValues" dxfId="9" priority="400"/>
    <cfRule type="duplicateValues" dxfId="8" priority="401"/>
  </conditionalFormatting>
  <conditionalFormatting sqref="B16:B18">
    <cfRule type="duplicateValues" dxfId="7" priority="402"/>
  </conditionalFormatting>
  <conditionalFormatting sqref="B16:B18">
    <cfRule type="duplicateValues" dxfId="6" priority="403"/>
    <cfRule type="duplicateValues" dxfId="5" priority="404"/>
    <cfRule type="duplicateValues" dxfId="4" priority="405"/>
    <cfRule type="duplicateValues" dxfId="3" priority="406"/>
    <cfRule type="duplicateValues" dxfId="2" priority="407"/>
    <cfRule type="duplicateValues" dxfId="1" priority="408"/>
    <cfRule type="duplicateValues" dxfId="0" priority="409"/>
  </conditionalFormatting>
  <dataValidations count="2">
    <dataValidation type="custom" allowBlank="1" showInputMessage="1" showErrorMessage="1" error="Please enter a Unit Price up to FOUR (4) decimals only." sqref="N2:N10 N12:N16" xr:uid="{A125F2CC-D19B-4BED-84BC-D5396AFCDBC2}">
      <formula1>AND(ISNUMBER(N2),OR(IF(ISERROR(FIND(".",N2)),LEN(N2)&gt;0,LEN(MID(N2,FIND(".",N2)+1,25))&lt;5)))</formula1>
    </dataValidation>
    <dataValidation type="custom" allowBlank="1" showInputMessage="1" showErrorMessage="1" error="Please enter Quantity Quoted as number." sqref="M2:M15" xr:uid="{6C73F42C-E606-4332-8E28-4DBC4D668AD0}">
      <formula1>AND(ISNUMBER(M2),OR(IF(ISERROR(FIND(".",M2)),LEN(M2)&gt;0,LEN(MID(M2,FIND(".",M2)+1,25))&lt;5)))</formula1>
    </dataValidation>
  </dataValidations>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413A9-A090-4C02-B31C-F0A8630593F6}">
  <sheetPr codeName="Sheet3"/>
  <dimension ref="A1:F28"/>
  <sheetViews>
    <sheetView zoomScaleNormal="100" workbookViewId="0">
      <selection activeCell="C14" sqref="C14"/>
    </sheetView>
  </sheetViews>
  <sheetFormatPr defaultRowHeight="14.5" x14ac:dyDescent="0.35"/>
  <cols>
    <col min="1" max="1" width="11.54296875" style="67"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82" t="s">
        <v>40</v>
      </c>
      <c r="B1" s="83"/>
      <c r="C1" s="83"/>
      <c r="D1" s="83"/>
      <c r="E1" s="83"/>
      <c r="F1" s="83"/>
    </row>
    <row r="2" spans="1:6" ht="24.75" customHeight="1" x14ac:dyDescent="0.35">
      <c r="A2" s="58" t="s">
        <v>15</v>
      </c>
      <c r="B2" s="48" t="s">
        <v>16</v>
      </c>
      <c r="C2" s="48" t="s">
        <v>18</v>
      </c>
      <c r="D2" s="81" t="s">
        <v>17</v>
      </c>
      <c r="E2" s="81"/>
      <c r="F2" s="48" t="s">
        <v>24</v>
      </c>
    </row>
    <row r="3" spans="1:6" ht="27" customHeight="1" x14ac:dyDescent="0.35">
      <c r="A3" s="59">
        <f>Summary!A2</f>
        <v>1</v>
      </c>
      <c r="B3" s="10" t="str">
        <f>Summary!B2</f>
        <v>MGE40012</v>
      </c>
      <c r="C3" s="49">
        <f>Summary!D2</f>
        <v>0</v>
      </c>
      <c r="D3" s="84" t="str">
        <f>Summary!C2</f>
        <v>BOX COLD 8 LITERS</v>
      </c>
      <c r="E3" s="84"/>
      <c r="F3" s="49">
        <f>Summary!K2</f>
        <v>0</v>
      </c>
    </row>
    <row r="4" spans="1:6" ht="37.15" customHeight="1" x14ac:dyDescent="0.35">
      <c r="A4" s="58" t="s">
        <v>26</v>
      </c>
      <c r="B4" s="81" t="s">
        <v>41</v>
      </c>
      <c r="C4" s="81"/>
      <c r="D4" s="48" t="s">
        <v>42</v>
      </c>
      <c r="E4" s="48" t="s">
        <v>22</v>
      </c>
      <c r="F4" s="48" t="s">
        <v>43</v>
      </c>
    </row>
    <row r="5" spans="1:6" ht="27" customHeight="1" x14ac:dyDescent="0.35">
      <c r="A5" s="44">
        <f>Summary!M2</f>
        <v>0</v>
      </c>
      <c r="B5" s="84">
        <f>Summary!G2</f>
        <v>0</v>
      </c>
      <c r="C5" s="84"/>
      <c r="D5" s="44">
        <f>Summary!P2</f>
        <v>0</v>
      </c>
      <c r="E5" s="49">
        <f>Summary!I2</f>
        <v>0</v>
      </c>
      <c r="F5" s="49">
        <f>Summary!J2</f>
        <v>0</v>
      </c>
    </row>
    <row r="6" spans="1:6" ht="24.75" customHeight="1" x14ac:dyDescent="0.35">
      <c r="A6" s="58" t="s">
        <v>44</v>
      </c>
      <c r="B6" s="48" t="s">
        <v>45</v>
      </c>
      <c r="C6" s="81" t="s">
        <v>46</v>
      </c>
      <c r="D6" s="81"/>
      <c r="E6" s="85" t="s">
        <v>30</v>
      </c>
      <c r="F6" s="86"/>
    </row>
    <row r="7" spans="1:6" ht="27" customHeight="1" x14ac:dyDescent="0.35">
      <c r="A7" s="45">
        <f>Summary!L2</f>
        <v>0</v>
      </c>
      <c r="B7" s="50">
        <f>Summary!N2</f>
        <v>0</v>
      </c>
      <c r="C7" s="84">
        <f>Summary!O2</f>
        <v>0</v>
      </c>
      <c r="D7" s="84"/>
      <c r="E7" s="87">
        <f>Summary!Q2</f>
        <v>0</v>
      </c>
      <c r="F7" s="88"/>
    </row>
    <row r="8" spans="1:6" ht="33.65" customHeight="1" x14ac:dyDescent="0.35">
      <c r="A8" s="81" t="s">
        <v>32</v>
      </c>
      <c r="B8" s="81"/>
      <c r="C8" s="37">
        <f>Summary!S2</f>
        <v>0</v>
      </c>
      <c r="D8" s="81" t="s">
        <v>33</v>
      </c>
      <c r="E8" s="81"/>
      <c r="F8" s="51">
        <f>Summary!T2</f>
        <v>0</v>
      </c>
    </row>
    <row r="9" spans="1:6" ht="38.25" customHeight="1" x14ac:dyDescent="0.35">
      <c r="A9" s="89" t="s">
        <v>31</v>
      </c>
      <c r="B9" s="90"/>
      <c r="C9" s="91">
        <f>Summary!R2</f>
        <v>0</v>
      </c>
      <c r="D9" s="91"/>
      <c r="E9" s="91"/>
      <c r="F9" s="92"/>
    </row>
    <row r="10" spans="1:6" ht="24.75" customHeight="1" x14ac:dyDescent="0.35">
      <c r="A10" s="93" t="s">
        <v>47</v>
      </c>
      <c r="B10" s="93"/>
      <c r="C10" s="93"/>
      <c r="D10" s="93"/>
      <c r="E10" s="93"/>
      <c r="F10" s="93"/>
    </row>
    <row r="11" spans="1:6" s="38" customFormat="1" ht="48" x14ac:dyDescent="0.35">
      <c r="A11" s="1" t="s">
        <v>48</v>
      </c>
      <c r="B11" s="1" t="s">
        <v>49</v>
      </c>
      <c r="C11" s="1" t="s">
        <v>50</v>
      </c>
      <c r="D11" s="1" t="s">
        <v>51</v>
      </c>
      <c r="E11" s="1" t="s">
        <v>52</v>
      </c>
      <c r="F11" s="1" t="s">
        <v>53</v>
      </c>
    </row>
    <row r="12" spans="1:6" x14ac:dyDescent="0.35">
      <c r="A12" s="39" t="s">
        <v>54</v>
      </c>
      <c r="B12" s="70" t="s">
        <v>264</v>
      </c>
      <c r="C12" s="70"/>
      <c r="D12" s="39"/>
      <c r="E12" s="40"/>
      <c r="F12" s="40"/>
    </row>
    <row r="13" spans="1:6" x14ac:dyDescent="0.35">
      <c r="A13" s="41" t="s">
        <v>56</v>
      </c>
      <c r="B13" s="41" t="s">
        <v>265</v>
      </c>
      <c r="C13" s="41"/>
      <c r="D13" s="41"/>
      <c r="E13" s="42"/>
      <c r="F13" s="42"/>
    </row>
    <row r="14" spans="1:6" x14ac:dyDescent="0.35">
      <c r="A14" s="39" t="s">
        <v>57</v>
      </c>
      <c r="B14" s="70" t="s">
        <v>266</v>
      </c>
      <c r="C14" s="70"/>
      <c r="D14" s="39"/>
      <c r="E14" s="40"/>
      <c r="F14" s="40"/>
    </row>
    <row r="15" spans="1:6" x14ac:dyDescent="0.35">
      <c r="A15" s="41" t="s">
        <v>58</v>
      </c>
      <c r="B15" s="41" t="s">
        <v>267</v>
      </c>
      <c r="C15" s="41"/>
      <c r="D15" s="41"/>
      <c r="E15" s="42"/>
      <c r="F15" s="42"/>
    </row>
    <row r="16" spans="1:6" x14ac:dyDescent="0.35">
      <c r="A16" s="39" t="s">
        <v>59</v>
      </c>
      <c r="B16" s="70" t="s">
        <v>268</v>
      </c>
      <c r="C16" s="70"/>
      <c r="D16" s="39"/>
      <c r="E16" s="40"/>
      <c r="F16" s="40"/>
    </row>
    <row r="17" spans="1:6" ht="24" x14ac:dyDescent="0.35">
      <c r="A17" s="41" t="s">
        <v>60</v>
      </c>
      <c r="B17" s="41" t="s">
        <v>269</v>
      </c>
      <c r="C17" s="41"/>
      <c r="D17" s="41"/>
      <c r="E17" s="42"/>
      <c r="F17" s="42"/>
    </row>
    <row r="18" spans="1:6" x14ac:dyDescent="0.35">
      <c r="A18" s="39" t="s">
        <v>61</v>
      </c>
      <c r="B18" s="70" t="s">
        <v>270</v>
      </c>
      <c r="C18" s="70"/>
      <c r="D18" s="39"/>
      <c r="E18" s="40"/>
      <c r="F18" s="40"/>
    </row>
    <row r="19" spans="1:6" x14ac:dyDescent="0.35">
      <c r="A19" s="41" t="s">
        <v>62</v>
      </c>
      <c r="B19" s="41" t="s">
        <v>271</v>
      </c>
      <c r="C19" s="41"/>
      <c r="D19" s="41"/>
      <c r="E19" s="42"/>
      <c r="F19" s="42"/>
    </row>
    <row r="20" spans="1:6" x14ac:dyDescent="0.35">
      <c r="A20" s="39" t="s">
        <v>63</v>
      </c>
      <c r="B20" s="70" t="s">
        <v>272</v>
      </c>
      <c r="C20" s="70"/>
      <c r="D20" s="39"/>
      <c r="E20" s="40"/>
      <c r="F20" s="40"/>
    </row>
    <row r="21" spans="1:6" ht="24" x14ac:dyDescent="0.35">
      <c r="A21" s="41" t="s">
        <v>64</v>
      </c>
      <c r="B21" s="41" t="s">
        <v>273</v>
      </c>
      <c r="C21" s="41"/>
      <c r="D21" s="41"/>
      <c r="E21" s="42"/>
      <c r="F21" s="42"/>
    </row>
    <row r="22" spans="1:6" x14ac:dyDescent="0.35">
      <c r="A22" s="39" t="s">
        <v>65</v>
      </c>
      <c r="B22" s="70" t="s">
        <v>274</v>
      </c>
      <c r="C22" s="70"/>
      <c r="D22" s="39"/>
      <c r="E22" s="40"/>
      <c r="F22" s="40"/>
    </row>
    <row r="23" spans="1:6" x14ac:dyDescent="0.35">
      <c r="A23" s="41" t="s">
        <v>66</v>
      </c>
      <c r="B23" s="41" t="s">
        <v>275</v>
      </c>
      <c r="C23" s="41"/>
      <c r="D23" s="41"/>
      <c r="E23" s="42"/>
      <c r="F23" s="42"/>
    </row>
    <row r="24" spans="1:6" ht="24" x14ac:dyDescent="0.35">
      <c r="A24" s="39" t="s">
        <v>67</v>
      </c>
      <c r="B24" s="70" t="s">
        <v>276</v>
      </c>
      <c r="C24" s="70"/>
      <c r="D24" s="39"/>
      <c r="E24" s="40"/>
      <c r="F24" s="40"/>
    </row>
    <row r="25" spans="1:6" ht="24" x14ac:dyDescent="0.35">
      <c r="A25" s="41" t="s">
        <v>68</v>
      </c>
      <c r="B25" s="41" t="s">
        <v>277</v>
      </c>
      <c r="C25" s="41"/>
      <c r="D25" s="41"/>
      <c r="E25" s="42"/>
      <c r="F25" s="42"/>
    </row>
    <row r="26" spans="1:6" x14ac:dyDescent="0.35">
      <c r="A26" s="39" t="s">
        <v>69</v>
      </c>
      <c r="B26" s="70" t="s">
        <v>278</v>
      </c>
      <c r="C26" s="70"/>
      <c r="D26" s="39"/>
      <c r="E26" s="40"/>
      <c r="F26" s="40"/>
    </row>
    <row r="28" spans="1:6" x14ac:dyDescent="0.35">
      <c r="A28" s="80" t="s">
        <v>130</v>
      </c>
      <c r="B28" s="80"/>
      <c r="C28" s="80"/>
      <c r="D28" s="80"/>
      <c r="E28" s="80" t="s">
        <v>131</v>
      </c>
      <c r="F28" s="80"/>
    </row>
  </sheetData>
  <sheetProtection algorithmName="SHA-512" hashValue="4vIlYLLXykdEVYmor7Q4cT5WXRBI3sru/pg/lBihl90DMr/aw1vtLUFw70duV8PqtMHzH93ce1x6daT8RE0zvQ==" saltValue="szGOto+HgnCwGOHtVhEcqQ==" spinCount="100000" sheet="1" objects="1" scenarios="1"/>
  <mergeCells count="16">
    <mergeCell ref="A28:D28"/>
    <mergeCell ref="E28:F28"/>
    <mergeCell ref="A8:B8"/>
    <mergeCell ref="D8:E8"/>
    <mergeCell ref="A1:F1"/>
    <mergeCell ref="D2:E2"/>
    <mergeCell ref="D3:E3"/>
    <mergeCell ref="B4:C4"/>
    <mergeCell ref="B5:C5"/>
    <mergeCell ref="C6:D6"/>
    <mergeCell ref="E6:F6"/>
    <mergeCell ref="C7:D7"/>
    <mergeCell ref="E7:F7"/>
    <mergeCell ref="A9:B9"/>
    <mergeCell ref="C9:F9"/>
    <mergeCell ref="A10:F10"/>
  </mergeCells>
  <phoneticPr fontId="24"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40ADB-117C-4356-90AF-7A4E8C4E4857}">
  <sheetPr codeName="Sheet4"/>
  <dimension ref="A1:F118"/>
  <sheetViews>
    <sheetView workbookViewId="0">
      <selection activeCell="D14" sqref="D14"/>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82" t="s">
        <v>40</v>
      </c>
      <c r="B1" s="83"/>
      <c r="C1" s="83"/>
      <c r="D1" s="83"/>
      <c r="E1" s="83"/>
      <c r="F1" s="83"/>
    </row>
    <row r="2" spans="1:6" ht="24.75" customHeight="1" x14ac:dyDescent="0.35">
      <c r="A2" s="48" t="s">
        <v>15</v>
      </c>
      <c r="B2" s="48" t="s">
        <v>16</v>
      </c>
      <c r="C2" s="48" t="s">
        <v>18</v>
      </c>
      <c r="D2" s="81" t="s">
        <v>17</v>
      </c>
      <c r="E2" s="81"/>
      <c r="F2" s="48" t="s">
        <v>24</v>
      </c>
    </row>
    <row r="3" spans="1:6" ht="27" customHeight="1" x14ac:dyDescent="0.35">
      <c r="A3" s="49">
        <f>Summary!A3</f>
        <v>2</v>
      </c>
      <c r="B3" s="10" t="str">
        <f>Summary!B3</f>
        <v>MIC10054</v>
      </c>
      <c r="C3" s="10">
        <f>Summary!D3</f>
        <v>0</v>
      </c>
      <c r="D3" s="84" t="str">
        <f>Summary!C3</f>
        <v>ULTRASOUND POC ADVANCE PORTABLE</v>
      </c>
      <c r="E3" s="84"/>
      <c r="F3" s="49">
        <f>Summary!K3</f>
        <v>0</v>
      </c>
    </row>
    <row r="4" spans="1:6" ht="37.15" customHeight="1" x14ac:dyDescent="0.35">
      <c r="A4" s="48" t="s">
        <v>26</v>
      </c>
      <c r="B4" s="81" t="s">
        <v>41</v>
      </c>
      <c r="C4" s="81"/>
      <c r="D4" s="48" t="s">
        <v>42</v>
      </c>
      <c r="E4" s="48" t="s">
        <v>22</v>
      </c>
      <c r="F4" s="48" t="s">
        <v>43</v>
      </c>
    </row>
    <row r="5" spans="1:6" ht="27" customHeight="1" x14ac:dyDescent="0.35">
      <c r="A5" s="44">
        <f>Summary!M3</f>
        <v>0</v>
      </c>
      <c r="B5" s="94">
        <f>Summary!G3</f>
        <v>0</v>
      </c>
      <c r="C5" s="84"/>
      <c r="D5" s="44">
        <f>Summary!P3</f>
        <v>0</v>
      </c>
      <c r="E5" s="52">
        <f>Summary!I3</f>
        <v>0</v>
      </c>
      <c r="F5" s="52">
        <f>Summary!J3</f>
        <v>0</v>
      </c>
    </row>
    <row r="6" spans="1:6" ht="24.75" customHeight="1" x14ac:dyDescent="0.35">
      <c r="A6" s="48" t="s">
        <v>44</v>
      </c>
      <c r="B6" s="48" t="s">
        <v>45</v>
      </c>
      <c r="C6" s="81" t="s">
        <v>46</v>
      </c>
      <c r="D6" s="81"/>
      <c r="E6" s="85" t="s">
        <v>30</v>
      </c>
      <c r="F6" s="86"/>
    </row>
    <row r="7" spans="1:6" ht="27" customHeight="1" x14ac:dyDescent="0.35">
      <c r="A7" s="43">
        <f>Summary!L3</f>
        <v>0</v>
      </c>
      <c r="B7" s="50">
        <f>Summary!N3</f>
        <v>0</v>
      </c>
      <c r="C7" s="94">
        <f>Summary!O3</f>
        <v>0</v>
      </c>
      <c r="D7" s="84"/>
      <c r="E7" s="87">
        <f>Summary!Q3</f>
        <v>0</v>
      </c>
      <c r="F7" s="88"/>
    </row>
    <row r="8" spans="1:6" ht="33.65" customHeight="1" x14ac:dyDescent="0.35">
      <c r="A8" s="81" t="s">
        <v>32</v>
      </c>
      <c r="B8" s="81"/>
      <c r="C8" s="37">
        <f>Summary!S3</f>
        <v>0</v>
      </c>
      <c r="D8" s="81" t="s">
        <v>33</v>
      </c>
      <c r="E8" s="81"/>
      <c r="F8" s="51">
        <f>Summary!T3</f>
        <v>0</v>
      </c>
    </row>
    <row r="9" spans="1:6" ht="38.25" customHeight="1" x14ac:dyDescent="0.35">
      <c r="A9" s="89" t="s">
        <v>31</v>
      </c>
      <c r="B9" s="90"/>
      <c r="C9" s="91">
        <f>Summary!R3</f>
        <v>0</v>
      </c>
      <c r="D9" s="91"/>
      <c r="E9" s="91"/>
      <c r="F9" s="92"/>
    </row>
    <row r="10" spans="1:6" ht="24.75" customHeight="1" x14ac:dyDescent="0.35">
      <c r="A10" s="93" t="s">
        <v>47</v>
      </c>
      <c r="B10" s="93"/>
      <c r="C10" s="93"/>
      <c r="D10" s="93"/>
      <c r="E10" s="93"/>
      <c r="F10" s="93"/>
    </row>
    <row r="11" spans="1:6" s="38" customFormat="1" ht="48" x14ac:dyDescent="0.35">
      <c r="A11" s="1" t="s">
        <v>48</v>
      </c>
      <c r="B11" s="1" t="s">
        <v>49</v>
      </c>
      <c r="C11" s="1" t="s">
        <v>50</v>
      </c>
      <c r="D11" s="1" t="s">
        <v>51</v>
      </c>
      <c r="E11" s="1" t="s">
        <v>52</v>
      </c>
      <c r="F11" s="1" t="s">
        <v>53</v>
      </c>
    </row>
    <row r="12" spans="1:6" x14ac:dyDescent="0.35">
      <c r="A12" s="39" t="s">
        <v>54</v>
      </c>
      <c r="B12" s="39" t="s">
        <v>284</v>
      </c>
      <c r="C12" s="39"/>
      <c r="D12" s="39"/>
      <c r="E12" s="40"/>
      <c r="F12" s="40"/>
    </row>
    <row r="13" spans="1:6" ht="24" x14ac:dyDescent="0.35">
      <c r="A13" s="41" t="s">
        <v>56</v>
      </c>
      <c r="B13" s="41" t="s">
        <v>285</v>
      </c>
      <c r="C13" s="41" t="s">
        <v>159</v>
      </c>
      <c r="D13" s="41"/>
      <c r="E13" s="42"/>
      <c r="F13" s="42"/>
    </row>
    <row r="14" spans="1:6" ht="60" x14ac:dyDescent="0.35">
      <c r="A14" s="39" t="s">
        <v>57</v>
      </c>
      <c r="B14" s="39" t="s">
        <v>286</v>
      </c>
      <c r="C14" s="39" t="s">
        <v>287</v>
      </c>
      <c r="D14" s="39"/>
      <c r="E14" s="40"/>
      <c r="F14" s="40"/>
    </row>
    <row r="15" spans="1:6" x14ac:dyDescent="0.35">
      <c r="A15" s="41" t="s">
        <v>58</v>
      </c>
      <c r="B15" s="41" t="s">
        <v>288</v>
      </c>
      <c r="C15" s="41"/>
      <c r="D15" s="41"/>
      <c r="E15" s="42"/>
      <c r="F15" s="42"/>
    </row>
    <row r="16" spans="1:6" ht="24" x14ac:dyDescent="0.35">
      <c r="A16" s="39" t="s">
        <v>59</v>
      </c>
      <c r="B16" s="39" t="s">
        <v>289</v>
      </c>
      <c r="C16" s="39" t="s">
        <v>290</v>
      </c>
      <c r="D16" s="39"/>
      <c r="E16" s="40"/>
      <c r="F16" s="40"/>
    </row>
    <row r="17" spans="1:6" ht="48" x14ac:dyDescent="0.35">
      <c r="A17" s="41" t="s">
        <v>60</v>
      </c>
      <c r="B17" s="41" t="s">
        <v>291</v>
      </c>
      <c r="C17" s="41" t="s">
        <v>292</v>
      </c>
      <c r="D17" s="41"/>
      <c r="E17" s="42"/>
      <c r="F17" s="42"/>
    </row>
    <row r="18" spans="1:6" x14ac:dyDescent="0.35">
      <c r="A18" s="39" t="s">
        <v>61</v>
      </c>
      <c r="B18" s="39" t="s">
        <v>293</v>
      </c>
      <c r="C18" s="39"/>
      <c r="D18" s="39"/>
      <c r="E18" s="40"/>
      <c r="F18" s="40"/>
    </row>
    <row r="19" spans="1:6" ht="108" x14ac:dyDescent="0.35">
      <c r="A19" s="41" t="s">
        <v>62</v>
      </c>
      <c r="B19" s="41" t="s">
        <v>294</v>
      </c>
      <c r="C19" s="41" t="s">
        <v>295</v>
      </c>
      <c r="D19" s="41"/>
      <c r="E19" s="42"/>
      <c r="F19" s="42"/>
    </row>
    <row r="20" spans="1:6" x14ac:dyDescent="0.35">
      <c r="A20" s="39" t="s">
        <v>63</v>
      </c>
      <c r="B20" s="39" t="s">
        <v>296</v>
      </c>
      <c r="C20" s="39" t="s">
        <v>297</v>
      </c>
      <c r="D20" s="39"/>
      <c r="E20" s="40"/>
      <c r="F20" s="40"/>
    </row>
    <row r="21" spans="1:6" ht="39" customHeight="1" x14ac:dyDescent="0.35">
      <c r="A21" s="41" t="s">
        <v>64</v>
      </c>
      <c r="B21" s="41" t="s">
        <v>298</v>
      </c>
      <c r="C21" s="41" t="s">
        <v>299</v>
      </c>
      <c r="D21" s="41"/>
      <c r="E21" s="42"/>
      <c r="F21" s="42"/>
    </row>
    <row r="22" spans="1:6" ht="36" x14ac:dyDescent="0.35">
      <c r="A22" s="39" t="s">
        <v>65</v>
      </c>
      <c r="B22" s="39" t="s">
        <v>300</v>
      </c>
      <c r="C22" s="39" t="s">
        <v>301</v>
      </c>
      <c r="D22" s="39"/>
      <c r="E22" s="40"/>
      <c r="F22" s="40"/>
    </row>
    <row r="23" spans="1:6" ht="24" x14ac:dyDescent="0.35">
      <c r="A23" s="41" t="s">
        <v>66</v>
      </c>
      <c r="B23" s="41" t="s">
        <v>302</v>
      </c>
      <c r="C23" s="41" t="s">
        <v>303</v>
      </c>
      <c r="D23" s="41"/>
      <c r="E23" s="42"/>
      <c r="F23" s="42"/>
    </row>
    <row r="24" spans="1:6" x14ac:dyDescent="0.35">
      <c r="A24" s="39" t="s">
        <v>67</v>
      </c>
      <c r="B24" s="39" t="s">
        <v>304</v>
      </c>
      <c r="C24" s="39" t="s">
        <v>159</v>
      </c>
      <c r="D24" s="39"/>
      <c r="E24" s="40"/>
      <c r="F24" s="40"/>
    </row>
    <row r="25" spans="1:6" x14ac:dyDescent="0.35">
      <c r="A25" s="41" t="s">
        <v>68</v>
      </c>
      <c r="B25" s="41" t="s">
        <v>305</v>
      </c>
      <c r="C25" s="41" t="s">
        <v>159</v>
      </c>
      <c r="D25" s="41"/>
      <c r="E25" s="42"/>
      <c r="F25" s="42"/>
    </row>
    <row r="26" spans="1:6" x14ac:dyDescent="0.35">
      <c r="A26" s="39" t="s">
        <v>69</v>
      </c>
      <c r="B26" s="39" t="s">
        <v>306</v>
      </c>
      <c r="C26" s="39" t="s">
        <v>307</v>
      </c>
      <c r="D26" s="39"/>
      <c r="E26" s="40"/>
      <c r="F26" s="40"/>
    </row>
    <row r="27" spans="1:6" ht="24" x14ac:dyDescent="0.35">
      <c r="A27" s="41" t="s">
        <v>70</v>
      </c>
      <c r="B27" s="41" t="s">
        <v>308</v>
      </c>
      <c r="C27" s="41" t="s">
        <v>309</v>
      </c>
      <c r="D27" s="41"/>
      <c r="E27" s="42"/>
      <c r="F27" s="42"/>
    </row>
    <row r="28" spans="1:6" x14ac:dyDescent="0.35">
      <c r="A28" s="39" t="s">
        <v>71</v>
      </c>
      <c r="B28" s="39" t="s">
        <v>310</v>
      </c>
      <c r="C28" s="39"/>
      <c r="D28" s="39"/>
      <c r="E28" s="40"/>
      <c r="F28" s="40"/>
    </row>
    <row r="29" spans="1:6" ht="24" x14ac:dyDescent="0.35">
      <c r="A29" s="41" t="s">
        <v>72</v>
      </c>
      <c r="B29" s="41" t="s">
        <v>311</v>
      </c>
      <c r="C29" s="41" t="s">
        <v>312</v>
      </c>
      <c r="D29" s="41"/>
      <c r="E29" s="42"/>
      <c r="F29" s="42"/>
    </row>
    <row r="30" spans="1:6" ht="48" x14ac:dyDescent="0.35">
      <c r="A30" s="39" t="s">
        <v>73</v>
      </c>
      <c r="B30" s="39" t="s">
        <v>313</v>
      </c>
      <c r="C30" s="39" t="s">
        <v>314</v>
      </c>
      <c r="D30" s="39"/>
      <c r="E30" s="40"/>
      <c r="F30" s="40"/>
    </row>
    <row r="31" spans="1:6" ht="24" x14ac:dyDescent="0.35">
      <c r="A31" s="41" t="s">
        <v>74</v>
      </c>
      <c r="B31" s="41" t="s">
        <v>315</v>
      </c>
      <c r="C31" s="41" t="s">
        <v>316</v>
      </c>
      <c r="D31" s="41"/>
      <c r="E31" s="42"/>
      <c r="F31" s="42"/>
    </row>
    <row r="32" spans="1:6" x14ac:dyDescent="0.35">
      <c r="A32" s="39" t="s">
        <v>75</v>
      </c>
      <c r="B32" s="39" t="s">
        <v>317</v>
      </c>
      <c r="C32" s="39" t="s">
        <v>159</v>
      </c>
      <c r="D32" s="39"/>
      <c r="E32" s="40"/>
      <c r="F32" s="40"/>
    </row>
    <row r="33" spans="1:6" x14ac:dyDescent="0.35">
      <c r="A33" s="41" t="s">
        <v>76</v>
      </c>
      <c r="B33" s="41" t="s">
        <v>318</v>
      </c>
      <c r="C33" s="41"/>
      <c r="D33" s="41"/>
      <c r="E33" s="42"/>
      <c r="F33" s="42"/>
    </row>
    <row r="34" spans="1:6" ht="24" x14ac:dyDescent="0.35">
      <c r="A34" s="39" t="s">
        <v>77</v>
      </c>
      <c r="B34" s="39" t="s">
        <v>319</v>
      </c>
      <c r="C34" s="39" t="s">
        <v>159</v>
      </c>
      <c r="D34" s="39"/>
      <c r="E34" s="40"/>
      <c r="F34" s="40"/>
    </row>
    <row r="35" spans="1:6" x14ac:dyDescent="0.35">
      <c r="A35" s="41" t="s">
        <v>78</v>
      </c>
      <c r="B35" s="41" t="s">
        <v>320</v>
      </c>
      <c r="C35" s="41" t="s">
        <v>159</v>
      </c>
      <c r="D35" s="41"/>
      <c r="E35" s="42"/>
      <c r="F35" s="42"/>
    </row>
    <row r="36" spans="1:6" x14ac:dyDescent="0.35">
      <c r="A36" s="39" t="s">
        <v>79</v>
      </c>
      <c r="B36" s="39" t="s">
        <v>321</v>
      </c>
      <c r="C36" s="39" t="s">
        <v>159</v>
      </c>
      <c r="D36" s="39"/>
      <c r="E36" s="40"/>
      <c r="F36" s="40"/>
    </row>
    <row r="37" spans="1:6" x14ac:dyDescent="0.35">
      <c r="A37" s="41" t="s">
        <v>80</v>
      </c>
      <c r="B37" s="41" t="s">
        <v>322</v>
      </c>
      <c r="C37" s="41" t="s">
        <v>159</v>
      </c>
      <c r="D37" s="41"/>
      <c r="E37" s="42"/>
      <c r="F37" s="42"/>
    </row>
    <row r="38" spans="1:6" x14ac:dyDescent="0.35">
      <c r="A38" s="39" t="s">
        <v>81</v>
      </c>
      <c r="B38" s="39" t="s">
        <v>323</v>
      </c>
      <c r="C38" s="39" t="s">
        <v>159</v>
      </c>
      <c r="D38" s="39"/>
      <c r="E38" s="40"/>
      <c r="F38" s="40"/>
    </row>
    <row r="39" spans="1:6" x14ac:dyDescent="0.35">
      <c r="A39" s="41" t="s">
        <v>82</v>
      </c>
      <c r="B39" s="41" t="s">
        <v>324</v>
      </c>
      <c r="C39" s="41" t="s">
        <v>159</v>
      </c>
      <c r="D39" s="41"/>
      <c r="E39" s="42"/>
      <c r="F39" s="42"/>
    </row>
    <row r="40" spans="1:6" x14ac:dyDescent="0.35">
      <c r="A40" s="39" t="s">
        <v>83</v>
      </c>
      <c r="B40" s="39" t="s">
        <v>325</v>
      </c>
      <c r="C40" s="39" t="s">
        <v>159</v>
      </c>
      <c r="D40" s="39"/>
      <c r="E40" s="40"/>
      <c r="F40" s="40"/>
    </row>
    <row r="41" spans="1:6" ht="48" x14ac:dyDescent="0.35">
      <c r="A41" s="41" t="s">
        <v>84</v>
      </c>
      <c r="B41" s="41" t="s">
        <v>326</v>
      </c>
      <c r="C41" s="41" t="s">
        <v>327</v>
      </c>
      <c r="D41" s="41"/>
      <c r="E41" s="42"/>
      <c r="F41" s="42"/>
    </row>
    <row r="42" spans="1:6" x14ac:dyDescent="0.35">
      <c r="A42" s="39" t="s">
        <v>85</v>
      </c>
      <c r="B42" s="39" t="s">
        <v>328</v>
      </c>
      <c r="C42" s="39" t="s">
        <v>329</v>
      </c>
      <c r="D42" s="39"/>
      <c r="E42" s="40"/>
      <c r="F42" s="40"/>
    </row>
    <row r="43" spans="1:6" x14ac:dyDescent="0.35">
      <c r="A43" s="41" t="s">
        <v>86</v>
      </c>
      <c r="B43" s="41" t="s">
        <v>330</v>
      </c>
      <c r="C43" s="41" t="s">
        <v>331</v>
      </c>
      <c r="D43" s="41"/>
      <c r="E43" s="42"/>
      <c r="F43" s="42"/>
    </row>
    <row r="44" spans="1:6" x14ac:dyDescent="0.35">
      <c r="A44" s="39" t="s">
        <v>87</v>
      </c>
      <c r="B44" s="39" t="s">
        <v>332</v>
      </c>
      <c r="C44" s="39" t="s">
        <v>333</v>
      </c>
      <c r="D44" s="39"/>
      <c r="E44" s="40"/>
      <c r="F44" s="40"/>
    </row>
    <row r="45" spans="1:6" x14ac:dyDescent="0.35">
      <c r="A45" s="41" t="s">
        <v>88</v>
      </c>
      <c r="B45" s="41" t="s">
        <v>334</v>
      </c>
      <c r="C45" s="41" t="s">
        <v>335</v>
      </c>
      <c r="D45" s="41"/>
      <c r="E45" s="42"/>
      <c r="F45" s="42"/>
    </row>
    <row r="46" spans="1:6" x14ac:dyDescent="0.35">
      <c r="A46" s="39" t="s">
        <v>89</v>
      </c>
      <c r="B46" s="39" t="s">
        <v>336</v>
      </c>
      <c r="C46" s="39"/>
      <c r="D46" s="39"/>
      <c r="E46" s="40"/>
      <c r="F46" s="40"/>
    </row>
    <row r="47" spans="1:6" ht="24" x14ac:dyDescent="0.35">
      <c r="A47" s="41" t="s">
        <v>90</v>
      </c>
      <c r="B47" s="41" t="s">
        <v>337</v>
      </c>
      <c r="C47" s="41" t="s">
        <v>159</v>
      </c>
      <c r="D47" s="41"/>
      <c r="E47" s="42"/>
      <c r="F47" s="42"/>
    </row>
    <row r="48" spans="1:6" x14ac:dyDescent="0.35">
      <c r="A48" s="39" t="s">
        <v>91</v>
      </c>
      <c r="B48" s="39" t="s">
        <v>338</v>
      </c>
      <c r="C48" s="39" t="s">
        <v>159</v>
      </c>
      <c r="D48" s="39"/>
      <c r="E48" s="40"/>
      <c r="F48" s="40"/>
    </row>
    <row r="49" spans="1:6" x14ac:dyDescent="0.35">
      <c r="A49" s="41" t="s">
        <v>92</v>
      </c>
      <c r="B49" s="41" t="s">
        <v>339</v>
      </c>
      <c r="C49" s="41" t="s">
        <v>168</v>
      </c>
      <c r="D49" s="41"/>
      <c r="E49" s="42"/>
      <c r="F49" s="42"/>
    </row>
    <row r="50" spans="1:6" ht="24" x14ac:dyDescent="0.35">
      <c r="A50" s="39" t="s">
        <v>93</v>
      </c>
      <c r="B50" s="39" t="s">
        <v>340</v>
      </c>
      <c r="C50" s="39" t="s">
        <v>159</v>
      </c>
      <c r="D50" s="39"/>
      <c r="E50" s="40"/>
      <c r="F50" s="40"/>
    </row>
    <row r="51" spans="1:6" x14ac:dyDescent="0.35">
      <c r="A51" s="41" t="s">
        <v>94</v>
      </c>
      <c r="B51" s="41" t="s">
        <v>341</v>
      </c>
      <c r="C51" s="41" t="s">
        <v>159</v>
      </c>
      <c r="D51" s="41"/>
      <c r="E51" s="42"/>
      <c r="F51" s="42"/>
    </row>
    <row r="52" spans="1:6" ht="24" x14ac:dyDescent="0.35">
      <c r="A52" s="39" t="s">
        <v>95</v>
      </c>
      <c r="B52" s="39" t="s">
        <v>342</v>
      </c>
      <c r="C52" s="39" t="s">
        <v>159</v>
      </c>
      <c r="D52" s="39"/>
      <c r="E52" s="40"/>
      <c r="F52" s="40"/>
    </row>
    <row r="53" spans="1:6" x14ac:dyDescent="0.35">
      <c r="A53" s="41" t="s">
        <v>96</v>
      </c>
      <c r="B53" s="41" t="s">
        <v>343</v>
      </c>
      <c r="C53" s="41" t="s">
        <v>159</v>
      </c>
      <c r="D53" s="41"/>
      <c r="E53" s="42"/>
      <c r="F53" s="42"/>
    </row>
    <row r="54" spans="1:6" x14ac:dyDescent="0.35">
      <c r="A54" s="39" t="s">
        <v>97</v>
      </c>
      <c r="B54" s="39" t="s">
        <v>344</v>
      </c>
      <c r="C54" s="39" t="s">
        <v>159</v>
      </c>
      <c r="D54" s="39"/>
      <c r="E54" s="40"/>
      <c r="F54" s="40"/>
    </row>
    <row r="55" spans="1:6" x14ac:dyDescent="0.35">
      <c r="A55" s="41" t="s">
        <v>98</v>
      </c>
      <c r="B55" s="41" t="s">
        <v>345</v>
      </c>
      <c r="C55" s="41" t="s">
        <v>159</v>
      </c>
      <c r="D55" s="41"/>
      <c r="E55" s="42"/>
      <c r="F55" s="42"/>
    </row>
    <row r="56" spans="1:6" x14ac:dyDescent="0.35">
      <c r="A56" s="39" t="s">
        <v>99</v>
      </c>
      <c r="B56" s="39" t="s">
        <v>346</v>
      </c>
      <c r="C56" s="39" t="s">
        <v>159</v>
      </c>
      <c r="D56" s="39"/>
      <c r="E56" s="40"/>
      <c r="F56" s="40"/>
    </row>
    <row r="57" spans="1:6" x14ac:dyDescent="0.35">
      <c r="A57" s="41" t="s">
        <v>100</v>
      </c>
      <c r="B57" s="41" t="s">
        <v>347</v>
      </c>
      <c r="C57" s="41"/>
      <c r="D57" s="41"/>
      <c r="E57" s="42"/>
      <c r="F57" s="42"/>
    </row>
    <row r="58" spans="1:6" ht="24" x14ac:dyDescent="0.35">
      <c r="A58" s="39" t="s">
        <v>101</v>
      </c>
      <c r="B58" s="39" t="s">
        <v>348</v>
      </c>
      <c r="C58" s="39" t="s">
        <v>349</v>
      </c>
      <c r="D58" s="39"/>
      <c r="E58" s="40"/>
      <c r="F58" s="40"/>
    </row>
    <row r="59" spans="1:6" x14ac:dyDescent="0.35">
      <c r="A59" s="41" t="s">
        <v>102</v>
      </c>
      <c r="B59" s="41" t="s">
        <v>350</v>
      </c>
      <c r="C59" s="41" t="s">
        <v>351</v>
      </c>
      <c r="D59" s="41"/>
      <c r="E59" s="42"/>
      <c r="F59" s="42"/>
    </row>
    <row r="60" spans="1:6" x14ac:dyDescent="0.35">
      <c r="A60" s="39" t="s">
        <v>103</v>
      </c>
      <c r="B60" s="39" t="s">
        <v>352</v>
      </c>
      <c r="C60" s="39" t="s">
        <v>159</v>
      </c>
      <c r="D60" s="39"/>
      <c r="E60" s="40"/>
      <c r="F60" s="40"/>
    </row>
    <row r="61" spans="1:6" x14ac:dyDescent="0.35">
      <c r="A61" s="41" t="s">
        <v>104</v>
      </c>
      <c r="B61" s="41" t="s">
        <v>353</v>
      </c>
      <c r="C61" s="41" t="s">
        <v>354</v>
      </c>
      <c r="D61" s="41"/>
      <c r="E61" s="42"/>
      <c r="F61" s="42"/>
    </row>
    <row r="62" spans="1:6" x14ac:dyDescent="0.35">
      <c r="A62" s="39" t="s">
        <v>105</v>
      </c>
      <c r="B62" s="39" t="s">
        <v>355</v>
      </c>
      <c r="C62" s="39" t="s">
        <v>354</v>
      </c>
      <c r="D62" s="39"/>
      <c r="E62" s="40"/>
      <c r="F62" s="40"/>
    </row>
    <row r="63" spans="1:6" x14ac:dyDescent="0.35">
      <c r="A63" s="41" t="s">
        <v>106</v>
      </c>
      <c r="B63" s="41" t="s">
        <v>356</v>
      </c>
      <c r="C63" s="41" t="s">
        <v>357</v>
      </c>
      <c r="D63" s="41"/>
      <c r="E63" s="42"/>
      <c r="F63" s="42"/>
    </row>
    <row r="64" spans="1:6" ht="48" x14ac:dyDescent="0.35">
      <c r="A64" s="39" t="s">
        <v>107</v>
      </c>
      <c r="B64" s="39" t="s">
        <v>358</v>
      </c>
      <c r="C64" s="39" t="s">
        <v>359</v>
      </c>
      <c r="D64" s="39"/>
      <c r="E64" s="40"/>
      <c r="F64" s="40"/>
    </row>
    <row r="65" spans="1:6" x14ac:dyDescent="0.35">
      <c r="A65" s="41" t="s">
        <v>108</v>
      </c>
      <c r="B65" s="41" t="s">
        <v>360</v>
      </c>
      <c r="C65" s="41" t="s">
        <v>159</v>
      </c>
      <c r="D65" s="41"/>
      <c r="E65" s="42"/>
      <c r="F65" s="42"/>
    </row>
    <row r="66" spans="1:6" x14ac:dyDescent="0.35">
      <c r="A66" s="39" t="s">
        <v>109</v>
      </c>
      <c r="B66" s="39" t="s">
        <v>361</v>
      </c>
      <c r="C66" s="39" t="s">
        <v>159</v>
      </c>
      <c r="D66" s="39"/>
      <c r="E66" s="40"/>
      <c r="F66" s="40"/>
    </row>
    <row r="67" spans="1:6" ht="96" x14ac:dyDescent="0.35">
      <c r="A67" s="41" t="s">
        <v>110</v>
      </c>
      <c r="B67" s="41" t="s">
        <v>362</v>
      </c>
      <c r="C67" s="41" t="s">
        <v>363</v>
      </c>
      <c r="D67" s="41"/>
      <c r="E67" s="42"/>
      <c r="F67" s="42"/>
    </row>
    <row r="68" spans="1:6" ht="36" x14ac:dyDescent="0.35">
      <c r="A68" s="39" t="s">
        <v>111</v>
      </c>
      <c r="B68" s="39" t="s">
        <v>364</v>
      </c>
      <c r="C68" s="39" t="s">
        <v>159</v>
      </c>
      <c r="D68" s="39"/>
      <c r="E68" s="40"/>
      <c r="F68" s="40"/>
    </row>
    <row r="69" spans="1:6" x14ac:dyDescent="0.35">
      <c r="A69" s="41" t="s">
        <v>112</v>
      </c>
      <c r="B69" s="41" t="s">
        <v>365</v>
      </c>
      <c r="C69" s="41"/>
      <c r="D69" s="41"/>
      <c r="E69" s="42"/>
      <c r="F69" s="42"/>
    </row>
    <row r="70" spans="1:6" x14ac:dyDescent="0.35">
      <c r="A70" s="39" t="s">
        <v>113</v>
      </c>
      <c r="B70" s="39" t="s">
        <v>164</v>
      </c>
      <c r="C70" s="39" t="s">
        <v>366</v>
      </c>
      <c r="D70" s="39"/>
      <c r="E70" s="40"/>
      <c r="F70" s="40"/>
    </row>
    <row r="71" spans="1:6" x14ac:dyDescent="0.35">
      <c r="A71" s="41" t="s">
        <v>114</v>
      </c>
      <c r="B71" s="41" t="s">
        <v>367</v>
      </c>
      <c r="C71" s="41" t="s">
        <v>159</v>
      </c>
      <c r="D71" s="41"/>
      <c r="E71" s="42"/>
      <c r="F71" s="42"/>
    </row>
    <row r="72" spans="1:6" ht="24" x14ac:dyDescent="0.35">
      <c r="A72" s="39" t="s">
        <v>115</v>
      </c>
      <c r="B72" s="39" t="s">
        <v>368</v>
      </c>
      <c r="C72" s="39" t="s">
        <v>159</v>
      </c>
      <c r="D72" s="39"/>
      <c r="E72" s="40"/>
      <c r="F72" s="40"/>
    </row>
    <row r="73" spans="1:6" x14ac:dyDescent="0.35">
      <c r="A73" s="41" t="s">
        <v>116</v>
      </c>
      <c r="B73" s="41" t="s">
        <v>369</v>
      </c>
      <c r="C73" s="41" t="s">
        <v>159</v>
      </c>
      <c r="D73" s="41"/>
      <c r="E73" s="42"/>
      <c r="F73" s="42"/>
    </row>
    <row r="74" spans="1:6" x14ac:dyDescent="0.35">
      <c r="A74" s="39" t="s">
        <v>117</v>
      </c>
      <c r="B74" s="39" t="s">
        <v>370</v>
      </c>
      <c r="C74" s="39" t="s">
        <v>159</v>
      </c>
      <c r="D74" s="39"/>
      <c r="E74" s="40"/>
      <c r="F74" s="40"/>
    </row>
    <row r="75" spans="1:6" x14ac:dyDescent="0.35">
      <c r="A75" s="41" t="s">
        <v>118</v>
      </c>
      <c r="B75" s="41" t="s">
        <v>356</v>
      </c>
      <c r="C75" s="41" t="s">
        <v>159</v>
      </c>
      <c r="D75" s="41"/>
      <c r="E75" s="42"/>
      <c r="F75" s="42"/>
    </row>
    <row r="76" spans="1:6" ht="24" x14ac:dyDescent="0.35">
      <c r="A76" s="39" t="s">
        <v>119</v>
      </c>
      <c r="B76" s="39" t="s">
        <v>371</v>
      </c>
      <c r="C76" s="39" t="s">
        <v>372</v>
      </c>
      <c r="D76" s="39"/>
      <c r="E76" s="40"/>
      <c r="F76" s="40"/>
    </row>
    <row r="77" spans="1:6" x14ac:dyDescent="0.35">
      <c r="A77" s="41" t="s">
        <v>120</v>
      </c>
      <c r="B77" s="41" t="s">
        <v>373</v>
      </c>
      <c r="C77" s="41" t="s">
        <v>374</v>
      </c>
      <c r="D77" s="41"/>
      <c r="E77" s="42"/>
      <c r="F77" s="42"/>
    </row>
    <row r="78" spans="1:6" x14ac:dyDescent="0.35">
      <c r="A78" s="39" t="s">
        <v>121</v>
      </c>
      <c r="B78" s="39" t="s">
        <v>375</v>
      </c>
      <c r="C78" s="39" t="s">
        <v>159</v>
      </c>
      <c r="D78" s="39"/>
      <c r="E78" s="40"/>
      <c r="F78" s="40"/>
    </row>
    <row r="79" spans="1:6" ht="24" x14ac:dyDescent="0.35">
      <c r="A79" s="41" t="s">
        <v>122</v>
      </c>
      <c r="B79" s="41" t="s">
        <v>376</v>
      </c>
      <c r="C79" s="41" t="s">
        <v>159</v>
      </c>
      <c r="D79" s="41"/>
      <c r="E79" s="42"/>
      <c r="F79" s="42"/>
    </row>
    <row r="80" spans="1:6" ht="24" x14ac:dyDescent="0.35">
      <c r="A80" s="39" t="s">
        <v>123</v>
      </c>
      <c r="B80" s="39" t="s">
        <v>377</v>
      </c>
      <c r="C80" s="39" t="s">
        <v>159</v>
      </c>
      <c r="D80" s="39"/>
      <c r="E80" s="40"/>
      <c r="F80" s="40"/>
    </row>
    <row r="81" spans="1:6" x14ac:dyDescent="0.35">
      <c r="A81" s="41" t="s">
        <v>124</v>
      </c>
      <c r="B81" s="41" t="s">
        <v>378</v>
      </c>
      <c r="C81" s="41"/>
      <c r="D81" s="41"/>
      <c r="E81" s="42"/>
      <c r="F81" s="42"/>
    </row>
    <row r="82" spans="1:6" ht="24" x14ac:dyDescent="0.35">
      <c r="A82" s="39" t="s">
        <v>125</v>
      </c>
      <c r="B82" s="39" t="s">
        <v>379</v>
      </c>
      <c r="C82" s="39" t="s">
        <v>380</v>
      </c>
      <c r="D82" s="39"/>
      <c r="E82" s="40"/>
      <c r="F82" s="40"/>
    </row>
    <row r="83" spans="1:6" ht="24" x14ac:dyDescent="0.35">
      <c r="A83" s="41" t="s">
        <v>126</v>
      </c>
      <c r="B83" s="41" t="s">
        <v>381</v>
      </c>
      <c r="C83" s="41" t="s">
        <v>382</v>
      </c>
      <c r="D83" s="41"/>
      <c r="E83" s="42"/>
      <c r="F83" s="42"/>
    </row>
    <row r="84" spans="1:6" x14ac:dyDescent="0.35">
      <c r="A84" s="39" t="s">
        <v>127</v>
      </c>
      <c r="B84" s="39" t="s">
        <v>383</v>
      </c>
      <c r="C84" s="39"/>
      <c r="D84" s="39"/>
      <c r="E84" s="40"/>
      <c r="F84" s="40"/>
    </row>
    <row r="85" spans="1:6" ht="24" x14ac:dyDescent="0.35">
      <c r="A85" s="41" t="s">
        <v>128</v>
      </c>
      <c r="B85" s="41" t="s">
        <v>384</v>
      </c>
      <c r="C85" s="41" t="s">
        <v>385</v>
      </c>
      <c r="D85" s="41"/>
      <c r="E85" s="42"/>
      <c r="F85" s="42"/>
    </row>
    <row r="86" spans="1:6" ht="24" x14ac:dyDescent="0.35">
      <c r="A86" s="39" t="s">
        <v>129</v>
      </c>
      <c r="B86" s="39" t="s">
        <v>386</v>
      </c>
      <c r="C86" s="39" t="s">
        <v>159</v>
      </c>
      <c r="D86" s="39"/>
      <c r="E86" s="40"/>
      <c r="F86" s="40"/>
    </row>
    <row r="87" spans="1:6" x14ac:dyDescent="0.35">
      <c r="A87" s="41" t="s">
        <v>132</v>
      </c>
      <c r="B87" s="41" t="s">
        <v>387</v>
      </c>
      <c r="C87" s="41" t="s">
        <v>159</v>
      </c>
      <c r="D87" s="41"/>
      <c r="E87" s="42"/>
      <c r="F87" s="42"/>
    </row>
    <row r="88" spans="1:6" x14ac:dyDescent="0.35">
      <c r="A88" s="39" t="s">
        <v>133</v>
      </c>
      <c r="B88" s="39" t="s">
        <v>388</v>
      </c>
      <c r="C88" s="39" t="s">
        <v>159</v>
      </c>
      <c r="D88" s="39"/>
      <c r="E88" s="40"/>
      <c r="F88" s="40"/>
    </row>
    <row r="89" spans="1:6" ht="24" x14ac:dyDescent="0.35">
      <c r="A89" s="41" t="s">
        <v>142</v>
      </c>
      <c r="B89" s="41" t="s">
        <v>389</v>
      </c>
      <c r="C89" s="41" t="s">
        <v>390</v>
      </c>
      <c r="D89" s="41"/>
      <c r="E89" s="42"/>
      <c r="F89" s="42"/>
    </row>
    <row r="90" spans="1:6" x14ac:dyDescent="0.35">
      <c r="A90" s="39" t="s">
        <v>143</v>
      </c>
      <c r="B90" s="39" t="s">
        <v>391</v>
      </c>
      <c r="C90" s="39" t="s">
        <v>159</v>
      </c>
      <c r="D90" s="39"/>
      <c r="E90" s="40"/>
      <c r="F90" s="40"/>
    </row>
    <row r="91" spans="1:6" ht="24" x14ac:dyDescent="0.35">
      <c r="A91" s="41" t="s">
        <v>144</v>
      </c>
      <c r="B91" s="41" t="s">
        <v>392</v>
      </c>
      <c r="C91" s="41" t="s">
        <v>159</v>
      </c>
      <c r="D91" s="41"/>
      <c r="E91" s="42"/>
      <c r="F91" s="42"/>
    </row>
    <row r="92" spans="1:6" x14ac:dyDescent="0.35">
      <c r="A92" s="39" t="s">
        <v>145</v>
      </c>
      <c r="B92" s="39" t="s">
        <v>393</v>
      </c>
      <c r="C92" s="39" t="s">
        <v>394</v>
      </c>
      <c r="D92" s="39"/>
      <c r="E92" s="40"/>
      <c r="F92" s="40"/>
    </row>
    <row r="93" spans="1:6" ht="36" x14ac:dyDescent="0.35">
      <c r="A93" s="41" t="s">
        <v>146</v>
      </c>
      <c r="B93" s="41" t="s">
        <v>395</v>
      </c>
      <c r="C93" s="41" t="s">
        <v>396</v>
      </c>
      <c r="D93" s="41"/>
      <c r="E93" s="42"/>
      <c r="F93" s="42"/>
    </row>
    <row r="94" spans="1:6" ht="24" x14ac:dyDescent="0.35">
      <c r="A94" s="39" t="s">
        <v>147</v>
      </c>
      <c r="B94" s="39" t="s">
        <v>397</v>
      </c>
      <c r="C94" s="39" t="s">
        <v>159</v>
      </c>
      <c r="D94" s="39"/>
      <c r="E94" s="40"/>
      <c r="F94" s="40"/>
    </row>
    <row r="95" spans="1:6" x14ac:dyDescent="0.35">
      <c r="A95" s="41" t="s">
        <v>148</v>
      </c>
      <c r="B95" s="41" t="s">
        <v>398</v>
      </c>
      <c r="C95" s="41" t="s">
        <v>159</v>
      </c>
      <c r="D95" s="41"/>
      <c r="E95" s="42"/>
      <c r="F95" s="42"/>
    </row>
    <row r="96" spans="1:6" x14ac:dyDescent="0.35">
      <c r="A96" s="39" t="s">
        <v>149</v>
      </c>
      <c r="B96" s="39" t="s">
        <v>399</v>
      </c>
      <c r="C96" s="39" t="s">
        <v>159</v>
      </c>
      <c r="D96" s="39"/>
      <c r="E96" s="40"/>
      <c r="F96" s="40"/>
    </row>
    <row r="97" spans="1:6" x14ac:dyDescent="0.35">
      <c r="A97" s="41" t="s">
        <v>150</v>
      </c>
      <c r="B97" s="41" t="s">
        <v>400</v>
      </c>
      <c r="C97" s="41" t="s">
        <v>159</v>
      </c>
      <c r="D97" s="41"/>
      <c r="E97" s="42"/>
      <c r="F97" s="42"/>
    </row>
    <row r="98" spans="1:6" ht="24" x14ac:dyDescent="0.35">
      <c r="A98" s="39" t="s">
        <v>151</v>
      </c>
      <c r="B98" s="39" t="s">
        <v>401</v>
      </c>
      <c r="C98" s="39" t="s">
        <v>159</v>
      </c>
      <c r="D98" s="39"/>
      <c r="E98" s="40"/>
      <c r="F98" s="40"/>
    </row>
    <row r="99" spans="1:6" ht="24" x14ac:dyDescent="0.35">
      <c r="A99" s="41" t="s">
        <v>152</v>
      </c>
      <c r="B99" s="41" t="s">
        <v>402</v>
      </c>
      <c r="C99" s="41" t="s">
        <v>159</v>
      </c>
      <c r="D99" s="41"/>
      <c r="E99" s="42"/>
      <c r="F99" s="42"/>
    </row>
    <row r="100" spans="1:6" ht="36" x14ac:dyDescent="0.35">
      <c r="A100" s="39" t="s">
        <v>222</v>
      </c>
      <c r="B100" s="39" t="s">
        <v>403</v>
      </c>
      <c r="C100" s="39" t="s">
        <v>159</v>
      </c>
      <c r="D100" s="39"/>
      <c r="E100" s="40"/>
      <c r="F100" s="40"/>
    </row>
    <row r="101" spans="1:6" x14ac:dyDescent="0.35">
      <c r="A101" s="41" t="s">
        <v>223</v>
      </c>
      <c r="B101" s="41" t="s">
        <v>404</v>
      </c>
      <c r="C101" s="41"/>
      <c r="D101" s="41"/>
      <c r="E101" s="42"/>
      <c r="F101" s="42"/>
    </row>
    <row r="102" spans="1:6" x14ac:dyDescent="0.35">
      <c r="A102" s="39" t="s">
        <v>224</v>
      </c>
      <c r="B102" s="39" t="s">
        <v>405</v>
      </c>
      <c r="C102" s="39" t="s">
        <v>159</v>
      </c>
      <c r="D102" s="39"/>
      <c r="E102" s="40"/>
      <c r="F102" s="40"/>
    </row>
    <row r="103" spans="1:6" x14ac:dyDescent="0.35">
      <c r="A103" s="41" t="s">
        <v>225</v>
      </c>
      <c r="B103" s="41" t="s">
        <v>406</v>
      </c>
      <c r="C103" s="41" t="s">
        <v>159</v>
      </c>
      <c r="D103" s="41"/>
      <c r="E103" s="42"/>
      <c r="F103" s="42"/>
    </row>
    <row r="104" spans="1:6" x14ac:dyDescent="0.35">
      <c r="A104" s="39" t="s">
        <v>226</v>
      </c>
      <c r="B104" s="39" t="s">
        <v>407</v>
      </c>
      <c r="C104" s="39"/>
      <c r="D104" s="39"/>
      <c r="E104" s="40"/>
      <c r="F104" s="40"/>
    </row>
    <row r="105" spans="1:6" ht="48" x14ac:dyDescent="0.35">
      <c r="A105" s="41" t="s">
        <v>227</v>
      </c>
      <c r="B105" s="41" t="s">
        <v>408</v>
      </c>
      <c r="C105" s="41" t="s">
        <v>409</v>
      </c>
      <c r="D105" s="41"/>
      <c r="E105" s="42"/>
      <c r="F105" s="42"/>
    </row>
    <row r="106" spans="1:6" x14ac:dyDescent="0.35">
      <c r="A106" s="39" t="s">
        <v>228</v>
      </c>
      <c r="B106" s="39" t="s">
        <v>410</v>
      </c>
      <c r="C106" s="39" t="s">
        <v>159</v>
      </c>
      <c r="D106" s="39"/>
      <c r="E106" s="40"/>
      <c r="F106" s="40"/>
    </row>
    <row r="107" spans="1:6" ht="48" x14ac:dyDescent="0.35">
      <c r="A107" s="41" t="s">
        <v>229</v>
      </c>
      <c r="B107" s="41" t="s">
        <v>411</v>
      </c>
      <c r="C107" s="41" t="s">
        <v>168</v>
      </c>
      <c r="D107" s="41"/>
      <c r="E107" s="42"/>
      <c r="F107" s="42"/>
    </row>
    <row r="108" spans="1:6" ht="24" x14ac:dyDescent="0.35">
      <c r="A108" s="39" t="s">
        <v>230</v>
      </c>
      <c r="B108" s="39" t="s">
        <v>412</v>
      </c>
      <c r="C108" s="39" t="s">
        <v>168</v>
      </c>
      <c r="D108" s="39"/>
      <c r="E108" s="40"/>
      <c r="F108" s="40"/>
    </row>
    <row r="109" spans="1:6" ht="24" x14ac:dyDescent="0.35">
      <c r="A109" s="41" t="s">
        <v>231</v>
      </c>
      <c r="B109" s="41" t="s">
        <v>413</v>
      </c>
      <c r="C109" s="41" t="s">
        <v>159</v>
      </c>
      <c r="D109" s="41"/>
      <c r="E109" s="42"/>
      <c r="F109" s="42"/>
    </row>
    <row r="110" spans="1:6" x14ac:dyDescent="0.35">
      <c r="A110" s="39" t="s">
        <v>232</v>
      </c>
      <c r="B110" s="39" t="s">
        <v>414</v>
      </c>
      <c r="C110" s="39"/>
      <c r="D110" s="39"/>
      <c r="E110" s="40"/>
      <c r="F110" s="40"/>
    </row>
    <row r="111" spans="1:6" x14ac:dyDescent="0.35">
      <c r="A111" s="41" t="s">
        <v>233</v>
      </c>
      <c r="B111" s="41" t="s">
        <v>415</v>
      </c>
      <c r="C111" s="41"/>
      <c r="D111" s="41"/>
      <c r="E111" s="42"/>
      <c r="F111" s="42"/>
    </row>
    <row r="112" spans="1:6" x14ac:dyDescent="0.35">
      <c r="A112" s="39" t="s">
        <v>279</v>
      </c>
      <c r="B112" s="39" t="s">
        <v>416</v>
      </c>
      <c r="C112" s="39" t="s">
        <v>159</v>
      </c>
      <c r="D112" s="39"/>
      <c r="E112" s="40"/>
      <c r="F112" s="40"/>
    </row>
    <row r="113" spans="1:6" x14ac:dyDescent="0.35">
      <c r="A113" s="41" t="s">
        <v>280</v>
      </c>
      <c r="B113" s="41" t="s">
        <v>417</v>
      </c>
      <c r="C113" s="41" t="s">
        <v>159</v>
      </c>
      <c r="D113" s="41"/>
      <c r="E113" s="42"/>
      <c r="F113" s="42"/>
    </row>
    <row r="114" spans="1:6" x14ac:dyDescent="0.35">
      <c r="A114" s="39" t="s">
        <v>281</v>
      </c>
      <c r="B114" s="39" t="s">
        <v>418</v>
      </c>
      <c r="C114" s="39"/>
      <c r="D114" s="39"/>
      <c r="E114" s="40"/>
      <c r="F114" s="40"/>
    </row>
    <row r="115" spans="1:6" ht="36" x14ac:dyDescent="0.35">
      <c r="A115" s="41" t="s">
        <v>282</v>
      </c>
      <c r="B115" s="41" t="s">
        <v>419</v>
      </c>
      <c r="C115" s="41" t="s">
        <v>235</v>
      </c>
      <c r="D115" s="41"/>
      <c r="E115" s="42"/>
      <c r="F115" s="42"/>
    </row>
    <row r="116" spans="1:6" ht="24" x14ac:dyDescent="0.35">
      <c r="A116" s="39" t="s">
        <v>283</v>
      </c>
      <c r="B116" s="39" t="s">
        <v>236</v>
      </c>
      <c r="C116" s="39" t="s">
        <v>237</v>
      </c>
      <c r="D116" s="39"/>
      <c r="E116" s="40"/>
      <c r="F116" s="40"/>
    </row>
    <row r="118" spans="1:6" x14ac:dyDescent="0.35">
      <c r="A118" s="80" t="s">
        <v>130</v>
      </c>
      <c r="B118" s="80"/>
      <c r="C118" s="80"/>
      <c r="D118" s="80"/>
      <c r="E118" s="80" t="s">
        <v>131</v>
      </c>
      <c r="F118" s="80"/>
    </row>
  </sheetData>
  <sheetProtection algorithmName="SHA-512" hashValue="lpmKcm45XNimbo6D9pHUNqkpc9gdzuczhuFtx3wZfy0CrBJ0U7vsuGHduR7cu7b3ajf9Yjh3Ud65YAiyArBabw==" saltValue="9tIEnnamrdm7GGJOXRQsRw==" spinCount="100000" sheet="1" objects="1" scenarios="1"/>
  <mergeCells count="16">
    <mergeCell ref="E118:F118"/>
    <mergeCell ref="C7:D7"/>
    <mergeCell ref="E7:F7"/>
    <mergeCell ref="A9:B9"/>
    <mergeCell ref="C9:F9"/>
    <mergeCell ref="A10:F10"/>
    <mergeCell ref="A8:B8"/>
    <mergeCell ref="D8:E8"/>
    <mergeCell ref="A118:D118"/>
    <mergeCell ref="C6:D6"/>
    <mergeCell ref="E6:F6"/>
    <mergeCell ref="A1:F1"/>
    <mergeCell ref="D2:E2"/>
    <mergeCell ref="D3:E3"/>
    <mergeCell ref="B4:C4"/>
    <mergeCell ref="B5:C5"/>
  </mergeCells>
  <phoneticPr fontId="24"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2EC54-68ED-479E-9D8D-82F957367136}">
  <sheetPr codeName="Sheet5"/>
  <dimension ref="A1:F38"/>
  <sheetViews>
    <sheetView zoomScaleNormal="100" workbookViewId="0">
      <selection activeCell="D13" sqref="D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82" t="s">
        <v>40</v>
      </c>
      <c r="B1" s="83"/>
      <c r="C1" s="83"/>
      <c r="D1" s="83"/>
      <c r="E1" s="83"/>
      <c r="F1" s="83"/>
    </row>
    <row r="2" spans="1:6" ht="24.75" customHeight="1" x14ac:dyDescent="0.35">
      <c r="A2" s="48" t="s">
        <v>15</v>
      </c>
      <c r="B2" s="48" t="s">
        <v>16</v>
      </c>
      <c r="C2" s="48" t="s">
        <v>18</v>
      </c>
      <c r="D2" s="81" t="s">
        <v>17</v>
      </c>
      <c r="E2" s="81"/>
      <c r="F2" s="48" t="s">
        <v>24</v>
      </c>
    </row>
    <row r="3" spans="1:6" ht="27" customHeight="1" x14ac:dyDescent="0.35">
      <c r="A3" s="49">
        <f>Summary!A4</f>
        <v>3</v>
      </c>
      <c r="B3" s="10" t="str">
        <f>Summary!B4</f>
        <v>MLB100004</v>
      </c>
      <c r="C3" s="10">
        <f>Summary!D4</f>
        <v>0</v>
      </c>
      <c r="D3" s="84" t="str">
        <f>Summary!C4</f>
        <v>CHAIR BLOOD DONATION</v>
      </c>
      <c r="E3" s="84"/>
      <c r="F3" s="52">
        <f>Summary!K4</f>
        <v>0</v>
      </c>
    </row>
    <row r="4" spans="1:6" ht="37.15" customHeight="1" x14ac:dyDescent="0.35">
      <c r="A4" s="48" t="s">
        <v>26</v>
      </c>
      <c r="B4" s="81" t="s">
        <v>41</v>
      </c>
      <c r="C4" s="81"/>
      <c r="D4" s="48" t="s">
        <v>42</v>
      </c>
      <c r="E4" s="48" t="s">
        <v>22</v>
      </c>
      <c r="F4" s="48" t="s">
        <v>43</v>
      </c>
    </row>
    <row r="5" spans="1:6" ht="27" customHeight="1" x14ac:dyDescent="0.35">
      <c r="A5" s="44">
        <f>Summary!M4</f>
        <v>0</v>
      </c>
      <c r="B5" s="94">
        <f>Summary!G4</f>
        <v>0</v>
      </c>
      <c r="C5" s="84"/>
      <c r="D5" s="44">
        <f>Summary!P4</f>
        <v>0</v>
      </c>
      <c r="E5" s="52">
        <f>Summary!I4</f>
        <v>0</v>
      </c>
      <c r="F5" s="68">
        <f>Summary!J4</f>
        <v>0</v>
      </c>
    </row>
    <row r="6" spans="1:6" ht="24.75" customHeight="1" x14ac:dyDescent="0.35">
      <c r="A6" s="48" t="s">
        <v>44</v>
      </c>
      <c r="B6" s="48" t="s">
        <v>45</v>
      </c>
      <c r="C6" s="81" t="s">
        <v>46</v>
      </c>
      <c r="D6" s="81"/>
      <c r="E6" s="85" t="s">
        <v>30</v>
      </c>
      <c r="F6" s="86"/>
    </row>
    <row r="7" spans="1:6" ht="27" customHeight="1" x14ac:dyDescent="0.35">
      <c r="A7" s="43">
        <f>Summary!L4</f>
        <v>0</v>
      </c>
      <c r="B7" s="50">
        <f>Summary!N4</f>
        <v>0</v>
      </c>
      <c r="C7" s="94">
        <f>Summary!O4</f>
        <v>0</v>
      </c>
      <c r="D7" s="84"/>
      <c r="E7" s="87">
        <f>Summary!Q4</f>
        <v>0</v>
      </c>
      <c r="F7" s="88"/>
    </row>
    <row r="8" spans="1:6" ht="33.65" customHeight="1" x14ac:dyDescent="0.35">
      <c r="A8" s="81" t="s">
        <v>32</v>
      </c>
      <c r="B8" s="81"/>
      <c r="C8" s="37">
        <f>Summary!S4</f>
        <v>0</v>
      </c>
      <c r="D8" s="81" t="s">
        <v>33</v>
      </c>
      <c r="E8" s="81"/>
      <c r="F8" s="51">
        <f>Summary!T4</f>
        <v>0</v>
      </c>
    </row>
    <row r="9" spans="1:6" ht="38.25" customHeight="1" x14ac:dyDescent="0.35">
      <c r="A9" s="89" t="s">
        <v>31</v>
      </c>
      <c r="B9" s="90"/>
      <c r="C9" s="91">
        <f>Summary!R4</f>
        <v>0</v>
      </c>
      <c r="D9" s="91"/>
      <c r="E9" s="91"/>
      <c r="F9" s="92"/>
    </row>
    <row r="10" spans="1:6" ht="24.75" customHeight="1" x14ac:dyDescent="0.35">
      <c r="A10" s="93" t="s">
        <v>47</v>
      </c>
      <c r="B10" s="93"/>
      <c r="C10" s="93"/>
      <c r="D10" s="93"/>
      <c r="E10" s="93"/>
      <c r="F10" s="93"/>
    </row>
    <row r="11" spans="1:6" s="38" customFormat="1" ht="48" x14ac:dyDescent="0.35">
      <c r="A11" s="1" t="s">
        <v>48</v>
      </c>
      <c r="B11" s="1" t="s">
        <v>49</v>
      </c>
      <c r="C11" s="1" t="s">
        <v>50</v>
      </c>
      <c r="D11" s="1" t="s">
        <v>51</v>
      </c>
      <c r="E11" s="1" t="s">
        <v>52</v>
      </c>
      <c r="F11" s="1" t="s">
        <v>53</v>
      </c>
    </row>
    <row r="12" spans="1:6" ht="36" x14ac:dyDescent="0.35">
      <c r="A12" s="39" t="s">
        <v>54</v>
      </c>
      <c r="B12" s="39" t="s">
        <v>420</v>
      </c>
      <c r="C12" s="39"/>
      <c r="D12" s="39"/>
      <c r="E12" s="40"/>
      <c r="F12" s="40"/>
    </row>
    <row r="13" spans="1:6" ht="36" x14ac:dyDescent="0.35">
      <c r="A13" s="41" t="s">
        <v>56</v>
      </c>
      <c r="B13" s="41" t="s">
        <v>421</v>
      </c>
      <c r="C13" s="41"/>
      <c r="D13" s="41"/>
      <c r="E13" s="42"/>
      <c r="F13" s="42"/>
    </row>
    <row r="14" spans="1:6" ht="24" x14ac:dyDescent="0.35">
      <c r="A14" s="39" t="s">
        <v>57</v>
      </c>
      <c r="B14" s="39" t="s">
        <v>422</v>
      </c>
      <c r="C14" s="39"/>
      <c r="D14" s="39"/>
      <c r="E14" s="40"/>
      <c r="F14" s="40"/>
    </row>
    <row r="15" spans="1:6" ht="48" x14ac:dyDescent="0.35">
      <c r="A15" s="41" t="s">
        <v>58</v>
      </c>
      <c r="B15" s="41" t="s">
        <v>423</v>
      </c>
      <c r="C15" s="41"/>
      <c r="D15" s="41"/>
      <c r="E15" s="42"/>
      <c r="F15" s="42"/>
    </row>
    <row r="16" spans="1:6" ht="24" x14ac:dyDescent="0.35">
      <c r="A16" s="39" t="s">
        <v>59</v>
      </c>
      <c r="B16" s="39" t="s">
        <v>424</v>
      </c>
      <c r="C16" s="39"/>
      <c r="D16" s="39"/>
      <c r="E16" s="40"/>
      <c r="F16" s="40"/>
    </row>
    <row r="17" spans="1:6" ht="36" x14ac:dyDescent="0.35">
      <c r="A17" s="41" t="s">
        <v>60</v>
      </c>
      <c r="B17" s="41" t="s">
        <v>425</v>
      </c>
      <c r="C17" s="41"/>
      <c r="D17" s="41"/>
      <c r="E17" s="42"/>
      <c r="F17" s="42"/>
    </row>
    <row r="18" spans="1:6" ht="84" x14ac:dyDescent="0.35">
      <c r="A18" s="39" t="s">
        <v>61</v>
      </c>
      <c r="B18" s="39" t="s">
        <v>426</v>
      </c>
      <c r="C18" s="39"/>
      <c r="D18" s="39"/>
      <c r="E18" s="40"/>
      <c r="F18" s="40"/>
    </row>
    <row r="19" spans="1:6" ht="24" x14ac:dyDescent="0.35">
      <c r="A19" s="41" t="s">
        <v>62</v>
      </c>
      <c r="B19" s="41" t="s">
        <v>427</v>
      </c>
      <c r="C19" s="41"/>
      <c r="D19" s="41"/>
      <c r="E19" s="42"/>
      <c r="F19" s="42"/>
    </row>
    <row r="20" spans="1:6" ht="84" x14ac:dyDescent="0.35">
      <c r="A20" s="39" t="s">
        <v>63</v>
      </c>
      <c r="B20" s="39" t="s">
        <v>428</v>
      </c>
      <c r="C20" s="39"/>
      <c r="D20" s="39"/>
      <c r="E20" s="40"/>
      <c r="F20" s="40"/>
    </row>
    <row r="21" spans="1:6" ht="84" x14ac:dyDescent="0.35">
      <c r="A21" s="41" t="s">
        <v>64</v>
      </c>
      <c r="B21" s="41" t="s">
        <v>429</v>
      </c>
      <c r="C21" s="41"/>
      <c r="D21" s="41"/>
      <c r="E21" s="42"/>
      <c r="F21" s="42"/>
    </row>
    <row r="22" spans="1:6" ht="24" x14ac:dyDescent="0.35">
      <c r="A22" s="39" t="s">
        <v>65</v>
      </c>
      <c r="B22" s="39" t="s">
        <v>430</v>
      </c>
      <c r="C22" s="39"/>
      <c r="D22" s="39"/>
      <c r="E22" s="40"/>
      <c r="F22" s="40"/>
    </row>
    <row r="23" spans="1:6" ht="48" x14ac:dyDescent="0.35">
      <c r="A23" s="41" t="s">
        <v>66</v>
      </c>
      <c r="B23" s="41" t="s">
        <v>431</v>
      </c>
      <c r="C23" s="41"/>
      <c r="D23" s="41"/>
      <c r="E23" s="42"/>
      <c r="F23" s="42"/>
    </row>
    <row r="24" spans="1:6" ht="24" x14ac:dyDescent="0.35">
      <c r="A24" s="39" t="s">
        <v>67</v>
      </c>
      <c r="B24" s="39" t="s">
        <v>432</v>
      </c>
      <c r="C24" s="39"/>
      <c r="D24" s="39"/>
      <c r="E24" s="40"/>
      <c r="F24" s="40"/>
    </row>
    <row r="25" spans="1:6" ht="24" x14ac:dyDescent="0.35">
      <c r="A25" s="41" t="s">
        <v>68</v>
      </c>
      <c r="B25" s="41" t="s">
        <v>433</v>
      </c>
      <c r="C25" s="41"/>
      <c r="D25" s="41"/>
      <c r="E25" s="42"/>
      <c r="F25" s="42"/>
    </row>
    <row r="26" spans="1:6" ht="36" x14ac:dyDescent="0.35">
      <c r="A26" s="39" t="s">
        <v>69</v>
      </c>
      <c r="B26" s="39" t="s">
        <v>434</v>
      </c>
      <c r="C26" s="39"/>
      <c r="D26" s="39"/>
      <c r="E26" s="40"/>
      <c r="F26" s="40"/>
    </row>
    <row r="27" spans="1:6" ht="24" x14ac:dyDescent="0.35">
      <c r="A27" s="41" t="s">
        <v>70</v>
      </c>
      <c r="B27" s="41" t="s">
        <v>435</v>
      </c>
      <c r="C27" s="41"/>
      <c r="D27" s="41"/>
      <c r="E27" s="42"/>
      <c r="F27" s="42"/>
    </row>
    <row r="28" spans="1:6" ht="24" x14ac:dyDescent="0.35">
      <c r="A28" s="39" t="s">
        <v>71</v>
      </c>
      <c r="B28" s="39" t="s">
        <v>436</v>
      </c>
      <c r="C28" s="39"/>
      <c r="D28" s="39"/>
      <c r="E28" s="40"/>
      <c r="F28" s="40"/>
    </row>
    <row r="29" spans="1:6" ht="36" x14ac:dyDescent="0.35">
      <c r="A29" s="41" t="s">
        <v>72</v>
      </c>
      <c r="B29" s="41" t="s">
        <v>437</v>
      </c>
      <c r="C29" s="41"/>
      <c r="D29" s="41"/>
      <c r="E29" s="42"/>
      <c r="F29" s="42"/>
    </row>
    <row r="30" spans="1:6" ht="48" x14ac:dyDescent="0.35">
      <c r="A30" s="39" t="s">
        <v>73</v>
      </c>
      <c r="B30" s="39" t="s">
        <v>438</v>
      </c>
      <c r="C30" s="39"/>
      <c r="D30" s="39"/>
      <c r="E30" s="40"/>
      <c r="F30" s="40"/>
    </row>
    <row r="31" spans="1:6" ht="24" x14ac:dyDescent="0.35">
      <c r="A31" s="41" t="s">
        <v>74</v>
      </c>
      <c r="B31" s="41" t="s">
        <v>160</v>
      </c>
      <c r="C31" s="41"/>
      <c r="D31" s="41"/>
      <c r="E31" s="42"/>
      <c r="F31" s="42"/>
    </row>
    <row r="32" spans="1:6" ht="48" x14ac:dyDescent="0.35">
      <c r="A32" s="39" t="s">
        <v>75</v>
      </c>
      <c r="B32" s="39" t="s">
        <v>165</v>
      </c>
      <c r="C32" s="39"/>
      <c r="D32" s="39"/>
      <c r="E32" s="40"/>
      <c r="F32" s="40"/>
    </row>
    <row r="33" spans="1:6" ht="72" x14ac:dyDescent="0.35">
      <c r="A33" s="41" t="s">
        <v>76</v>
      </c>
      <c r="B33" s="41" t="s">
        <v>161</v>
      </c>
      <c r="C33" s="41"/>
      <c r="D33" s="41"/>
      <c r="E33" s="42"/>
      <c r="F33" s="42"/>
    </row>
    <row r="34" spans="1:6" ht="60" x14ac:dyDescent="0.35">
      <c r="A34" s="39" t="s">
        <v>77</v>
      </c>
      <c r="B34" s="39" t="s">
        <v>166</v>
      </c>
      <c r="C34" s="39"/>
      <c r="D34" s="39"/>
      <c r="E34" s="40"/>
      <c r="F34" s="40"/>
    </row>
    <row r="35" spans="1:6" ht="60" x14ac:dyDescent="0.35">
      <c r="A35" s="41" t="s">
        <v>78</v>
      </c>
      <c r="B35" s="41" t="s">
        <v>162</v>
      </c>
      <c r="C35" s="41"/>
      <c r="D35" s="41"/>
      <c r="E35" s="42"/>
      <c r="F35" s="42"/>
    </row>
    <row r="36" spans="1:6" ht="108" x14ac:dyDescent="0.35">
      <c r="A36" s="39" t="s">
        <v>79</v>
      </c>
      <c r="B36" s="39" t="s">
        <v>163</v>
      </c>
      <c r="C36" s="39"/>
      <c r="D36" s="39"/>
      <c r="E36" s="40"/>
      <c r="F36" s="40"/>
    </row>
    <row r="38" spans="1:6" x14ac:dyDescent="0.35">
      <c r="A38" s="80" t="s">
        <v>130</v>
      </c>
      <c r="B38" s="80"/>
      <c r="C38" s="80"/>
      <c r="D38" s="80"/>
      <c r="E38" s="80" t="s">
        <v>131</v>
      </c>
      <c r="F38" s="80"/>
    </row>
  </sheetData>
  <sheetProtection algorithmName="SHA-512" hashValue="4sB5m3mM/0Gspcqoc5NBtOy3YUktea/vlTD3kA+1n8w2Wom4YN15RuHpdzAwGoSn8D1plIWX5XS2eVo2eMR1GA==" saltValue="ph98YYv9QzR2XpXDUcZW4g==" spinCount="100000" sheet="1" objects="1" scenarios="1"/>
  <mergeCells count="16">
    <mergeCell ref="A10:F10"/>
    <mergeCell ref="A38:D38"/>
    <mergeCell ref="E38:F38"/>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397B5-51C4-4127-AF3E-926029BA9217}">
  <sheetPr codeName="Sheet6"/>
  <dimension ref="A1:F39"/>
  <sheetViews>
    <sheetView workbookViewId="0">
      <selection activeCell="F18" sqref="F18"/>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82" t="s">
        <v>40</v>
      </c>
      <c r="B1" s="83"/>
      <c r="C1" s="83"/>
      <c r="D1" s="83"/>
      <c r="E1" s="83"/>
      <c r="F1" s="83"/>
    </row>
    <row r="2" spans="1:6" ht="24.75" customHeight="1" x14ac:dyDescent="0.35">
      <c r="A2" s="48" t="s">
        <v>15</v>
      </c>
      <c r="B2" s="48" t="s">
        <v>16</v>
      </c>
      <c r="C2" s="48" t="s">
        <v>18</v>
      </c>
      <c r="D2" s="81" t="s">
        <v>17</v>
      </c>
      <c r="E2" s="81"/>
      <c r="F2" s="48" t="s">
        <v>24</v>
      </c>
    </row>
    <row r="3" spans="1:6" ht="27" customHeight="1" x14ac:dyDescent="0.35">
      <c r="A3" s="49">
        <f>Summary!A5</f>
        <v>4</v>
      </c>
      <c r="B3" s="10" t="str">
        <f>Summary!B5</f>
        <v>MLB100005</v>
      </c>
      <c r="C3" s="10">
        <f>Summary!D5</f>
        <v>0</v>
      </c>
      <c r="D3" s="84" t="str">
        <f>Summary!C5</f>
        <v>CHAIR BLOOD DONATION PORTABLE</v>
      </c>
      <c r="E3" s="84"/>
      <c r="F3" s="52">
        <f>Summary!K5</f>
        <v>0</v>
      </c>
    </row>
    <row r="4" spans="1:6" ht="37.15" customHeight="1" x14ac:dyDescent="0.35">
      <c r="A4" s="48" t="s">
        <v>26</v>
      </c>
      <c r="B4" s="81" t="s">
        <v>41</v>
      </c>
      <c r="C4" s="81"/>
      <c r="D4" s="48" t="s">
        <v>42</v>
      </c>
      <c r="E4" s="48" t="s">
        <v>22</v>
      </c>
      <c r="F4" s="48" t="s">
        <v>43</v>
      </c>
    </row>
    <row r="5" spans="1:6" ht="27" customHeight="1" x14ac:dyDescent="0.35">
      <c r="A5" s="44">
        <f>Summary!M5</f>
        <v>0</v>
      </c>
      <c r="B5" s="94">
        <f>Summary!G5</f>
        <v>0</v>
      </c>
      <c r="C5" s="84"/>
      <c r="D5" s="44">
        <f>Summary!P5</f>
        <v>0</v>
      </c>
      <c r="E5" s="52">
        <f>Summary!I5</f>
        <v>0</v>
      </c>
      <c r="F5" s="52">
        <f>Summary!J5</f>
        <v>0</v>
      </c>
    </row>
    <row r="6" spans="1:6" ht="24.75" customHeight="1" x14ac:dyDescent="0.35">
      <c r="A6" s="48" t="s">
        <v>44</v>
      </c>
      <c r="B6" s="48" t="s">
        <v>45</v>
      </c>
      <c r="C6" s="81" t="s">
        <v>46</v>
      </c>
      <c r="D6" s="81"/>
      <c r="E6" s="85" t="s">
        <v>30</v>
      </c>
      <c r="F6" s="86"/>
    </row>
    <row r="7" spans="1:6" ht="27" customHeight="1" x14ac:dyDescent="0.35">
      <c r="A7" s="43">
        <f>Summary!L5</f>
        <v>0</v>
      </c>
      <c r="B7" s="50">
        <f>Summary!N5</f>
        <v>0</v>
      </c>
      <c r="C7" s="94">
        <f>Summary!O5</f>
        <v>0</v>
      </c>
      <c r="D7" s="84"/>
      <c r="E7" s="87">
        <f>Summary!Q5</f>
        <v>0</v>
      </c>
      <c r="F7" s="88"/>
    </row>
    <row r="8" spans="1:6" ht="33.65" customHeight="1" x14ac:dyDescent="0.35">
      <c r="A8" s="81" t="s">
        <v>32</v>
      </c>
      <c r="B8" s="81"/>
      <c r="C8" s="37">
        <f>Summary!S5</f>
        <v>0</v>
      </c>
      <c r="D8" s="81" t="s">
        <v>33</v>
      </c>
      <c r="E8" s="81"/>
      <c r="F8" s="51">
        <f>Summary!T5</f>
        <v>0</v>
      </c>
    </row>
    <row r="9" spans="1:6" ht="38.25" customHeight="1" x14ac:dyDescent="0.35">
      <c r="A9" s="89" t="s">
        <v>31</v>
      </c>
      <c r="B9" s="90"/>
      <c r="C9" s="91">
        <f>Summary!R5</f>
        <v>0</v>
      </c>
      <c r="D9" s="91"/>
      <c r="E9" s="91"/>
      <c r="F9" s="92"/>
    </row>
    <row r="10" spans="1:6" ht="24.75" customHeight="1" x14ac:dyDescent="0.35">
      <c r="A10" s="93" t="s">
        <v>47</v>
      </c>
      <c r="B10" s="93"/>
      <c r="C10" s="93"/>
      <c r="D10" s="93"/>
      <c r="E10" s="93"/>
      <c r="F10" s="93"/>
    </row>
    <row r="11" spans="1:6" s="38" customFormat="1" ht="48" x14ac:dyDescent="0.35">
      <c r="A11" s="1" t="s">
        <v>48</v>
      </c>
      <c r="B11" s="1" t="s">
        <v>49</v>
      </c>
      <c r="C11" s="1" t="s">
        <v>50</v>
      </c>
      <c r="D11" s="1" t="s">
        <v>51</v>
      </c>
      <c r="E11" s="1" t="s">
        <v>52</v>
      </c>
      <c r="F11" s="1" t="s">
        <v>53</v>
      </c>
    </row>
    <row r="12" spans="1:6" ht="36" x14ac:dyDescent="0.35">
      <c r="A12" s="39" t="s">
        <v>54</v>
      </c>
      <c r="B12" s="39" t="s">
        <v>420</v>
      </c>
      <c r="C12" s="39"/>
      <c r="D12" s="39"/>
      <c r="E12" s="39"/>
      <c r="F12" s="39"/>
    </row>
    <row r="13" spans="1:6" ht="36" x14ac:dyDescent="0.35">
      <c r="A13" s="41" t="s">
        <v>56</v>
      </c>
      <c r="B13" s="41" t="s">
        <v>421</v>
      </c>
      <c r="C13" s="41"/>
      <c r="D13" s="41"/>
      <c r="E13" s="41"/>
      <c r="F13" s="41"/>
    </row>
    <row r="14" spans="1:6" ht="24" x14ac:dyDescent="0.35">
      <c r="A14" s="39" t="s">
        <v>57</v>
      </c>
      <c r="B14" s="39" t="s">
        <v>422</v>
      </c>
      <c r="C14" s="39"/>
      <c r="D14" s="39"/>
      <c r="E14" s="39"/>
      <c r="F14" s="39"/>
    </row>
    <row r="15" spans="1:6" ht="48" x14ac:dyDescent="0.35">
      <c r="A15" s="41" t="s">
        <v>58</v>
      </c>
      <c r="B15" s="41" t="s">
        <v>423</v>
      </c>
      <c r="C15" s="41"/>
      <c r="D15" s="41"/>
      <c r="E15" s="41"/>
      <c r="F15" s="41"/>
    </row>
    <row r="16" spans="1:6" ht="24" x14ac:dyDescent="0.35">
      <c r="A16" s="39" t="s">
        <v>59</v>
      </c>
      <c r="B16" s="39" t="s">
        <v>424</v>
      </c>
      <c r="C16" s="39"/>
      <c r="D16" s="39"/>
      <c r="E16" s="39"/>
      <c r="F16" s="39"/>
    </row>
    <row r="17" spans="1:6" ht="36" x14ac:dyDescent="0.35">
      <c r="A17" s="41" t="s">
        <v>60</v>
      </c>
      <c r="B17" s="41" t="s">
        <v>425</v>
      </c>
      <c r="C17" s="41"/>
      <c r="D17" s="41"/>
      <c r="E17" s="41"/>
      <c r="F17" s="41"/>
    </row>
    <row r="18" spans="1:6" ht="84" x14ac:dyDescent="0.35">
      <c r="A18" s="39" t="s">
        <v>61</v>
      </c>
      <c r="B18" s="39" t="s">
        <v>426</v>
      </c>
      <c r="C18" s="39"/>
      <c r="D18" s="39"/>
      <c r="E18" s="39"/>
      <c r="F18" s="39"/>
    </row>
    <row r="19" spans="1:6" ht="24" x14ac:dyDescent="0.35">
      <c r="A19" s="41" t="s">
        <v>62</v>
      </c>
      <c r="B19" s="41" t="s">
        <v>427</v>
      </c>
      <c r="C19" s="41"/>
      <c r="D19" s="41"/>
      <c r="E19" s="41"/>
      <c r="F19" s="41"/>
    </row>
    <row r="20" spans="1:6" ht="84" x14ac:dyDescent="0.35">
      <c r="A20" s="39" t="s">
        <v>63</v>
      </c>
      <c r="B20" s="39" t="s">
        <v>428</v>
      </c>
      <c r="C20" s="39"/>
      <c r="D20" s="39"/>
      <c r="E20" s="39"/>
      <c r="F20" s="39"/>
    </row>
    <row r="21" spans="1:6" ht="84" x14ac:dyDescent="0.35">
      <c r="A21" s="41" t="s">
        <v>64</v>
      </c>
      <c r="B21" s="41" t="s">
        <v>429</v>
      </c>
      <c r="C21" s="41"/>
      <c r="D21" s="41"/>
      <c r="E21" s="41"/>
      <c r="F21" s="41"/>
    </row>
    <row r="22" spans="1:6" ht="24" x14ac:dyDescent="0.35">
      <c r="A22" s="39" t="s">
        <v>65</v>
      </c>
      <c r="B22" s="39" t="s">
        <v>441</v>
      </c>
      <c r="C22" s="39"/>
      <c r="D22" s="39"/>
      <c r="E22" s="39"/>
      <c r="F22" s="39"/>
    </row>
    <row r="23" spans="1:6" ht="48" x14ac:dyDescent="0.35">
      <c r="A23" s="41" t="s">
        <v>66</v>
      </c>
      <c r="B23" s="41" t="s">
        <v>431</v>
      </c>
      <c r="C23" s="41"/>
      <c r="D23" s="41"/>
      <c r="E23" s="41"/>
      <c r="F23" s="41"/>
    </row>
    <row r="24" spans="1:6" ht="24" x14ac:dyDescent="0.35">
      <c r="A24" s="39" t="s">
        <v>67</v>
      </c>
      <c r="B24" s="39" t="s">
        <v>432</v>
      </c>
      <c r="C24" s="39"/>
      <c r="D24" s="39"/>
      <c r="E24" s="39"/>
      <c r="F24" s="39"/>
    </row>
    <row r="25" spans="1:6" ht="24" x14ac:dyDescent="0.35">
      <c r="A25" s="41" t="s">
        <v>68</v>
      </c>
      <c r="B25" s="41" t="s">
        <v>433</v>
      </c>
      <c r="C25" s="41"/>
      <c r="D25" s="41"/>
      <c r="E25" s="41"/>
      <c r="F25" s="41"/>
    </row>
    <row r="26" spans="1:6" ht="36" x14ac:dyDescent="0.35">
      <c r="A26" s="39" t="s">
        <v>69</v>
      </c>
      <c r="B26" s="39" t="s">
        <v>434</v>
      </c>
      <c r="C26" s="39"/>
      <c r="D26" s="39"/>
      <c r="E26" s="39"/>
      <c r="F26" s="39"/>
    </row>
    <row r="27" spans="1:6" ht="24" x14ac:dyDescent="0.35">
      <c r="A27" s="41" t="s">
        <v>70</v>
      </c>
      <c r="B27" s="41" t="s">
        <v>435</v>
      </c>
      <c r="C27" s="41"/>
      <c r="D27" s="41"/>
      <c r="E27" s="41"/>
      <c r="F27" s="41"/>
    </row>
    <row r="28" spans="1:6" ht="24" x14ac:dyDescent="0.35">
      <c r="A28" s="39" t="s">
        <v>71</v>
      </c>
      <c r="B28" s="39" t="s">
        <v>436</v>
      </c>
      <c r="C28" s="39"/>
      <c r="D28" s="39"/>
      <c r="E28" s="39"/>
      <c r="F28" s="39"/>
    </row>
    <row r="29" spans="1:6" ht="36" x14ac:dyDescent="0.35">
      <c r="A29" s="41" t="s">
        <v>72</v>
      </c>
      <c r="B29" s="41" t="s">
        <v>437</v>
      </c>
      <c r="C29" s="41"/>
      <c r="D29" s="41"/>
      <c r="E29" s="41"/>
      <c r="F29" s="41"/>
    </row>
    <row r="30" spans="1:6" ht="48" x14ac:dyDescent="0.35">
      <c r="A30" s="39" t="s">
        <v>73</v>
      </c>
      <c r="B30" s="39" t="s">
        <v>438</v>
      </c>
      <c r="C30" s="39"/>
      <c r="D30" s="39"/>
      <c r="E30" s="39"/>
      <c r="F30" s="39"/>
    </row>
    <row r="31" spans="1:6" ht="36" x14ac:dyDescent="0.35">
      <c r="A31" s="41" t="s">
        <v>74</v>
      </c>
      <c r="B31" s="41" t="s">
        <v>442</v>
      </c>
      <c r="C31" s="41" t="s">
        <v>443</v>
      </c>
      <c r="D31" s="41"/>
      <c r="E31" s="41"/>
      <c r="F31" s="41"/>
    </row>
    <row r="32" spans="1:6" ht="24" x14ac:dyDescent="0.35">
      <c r="A32" s="39" t="s">
        <v>75</v>
      </c>
      <c r="B32" s="39" t="s">
        <v>160</v>
      </c>
      <c r="C32" s="39"/>
      <c r="D32" s="39"/>
      <c r="E32" s="39"/>
      <c r="F32" s="39"/>
    </row>
    <row r="33" spans="1:6" ht="48" x14ac:dyDescent="0.35">
      <c r="A33" s="41" t="s">
        <v>76</v>
      </c>
      <c r="B33" s="41" t="s">
        <v>165</v>
      </c>
      <c r="C33" s="41"/>
      <c r="D33" s="41"/>
      <c r="E33" s="41"/>
      <c r="F33" s="41"/>
    </row>
    <row r="34" spans="1:6" ht="72" x14ac:dyDescent="0.35">
      <c r="A34" s="39" t="s">
        <v>77</v>
      </c>
      <c r="B34" s="39" t="s">
        <v>161</v>
      </c>
      <c r="C34" s="39"/>
      <c r="D34" s="39"/>
      <c r="E34" s="39"/>
      <c r="F34" s="39"/>
    </row>
    <row r="35" spans="1:6" ht="60" x14ac:dyDescent="0.35">
      <c r="A35" s="41" t="s">
        <v>78</v>
      </c>
      <c r="B35" s="41" t="s">
        <v>166</v>
      </c>
      <c r="C35" s="41"/>
      <c r="D35" s="41"/>
      <c r="E35" s="41"/>
      <c r="F35" s="41"/>
    </row>
    <row r="36" spans="1:6" ht="60" x14ac:dyDescent="0.35">
      <c r="A36" s="39" t="s">
        <v>79</v>
      </c>
      <c r="B36" s="39" t="s">
        <v>162</v>
      </c>
      <c r="C36" s="39"/>
      <c r="D36" s="39"/>
      <c r="E36" s="39"/>
      <c r="F36" s="39"/>
    </row>
    <row r="37" spans="1:6" ht="108" x14ac:dyDescent="0.35">
      <c r="A37" s="41" t="s">
        <v>80</v>
      </c>
      <c r="B37" s="41" t="s">
        <v>163</v>
      </c>
      <c r="C37" s="41"/>
      <c r="D37" s="41"/>
      <c r="E37" s="41"/>
      <c r="F37" s="41"/>
    </row>
    <row r="39" spans="1:6" x14ac:dyDescent="0.35">
      <c r="A39" s="80" t="s">
        <v>130</v>
      </c>
      <c r="B39" s="80"/>
      <c r="C39" s="80"/>
      <c r="D39" s="80"/>
      <c r="E39" s="80" t="s">
        <v>131</v>
      </c>
      <c r="F39" s="80"/>
    </row>
  </sheetData>
  <sheetProtection algorithmName="SHA-512" hashValue="bqo71k9cNRVHwSO6BUujVnu7USxDjxnB00Tx/LmQHjUPvtKGjcvVXimqnLH6toSQEFezZlLfMdLQXqd1v+el1w==" saltValue="n9RorC5z8/3DkYHOGe30fA==" spinCount="100000" sheet="1" objects="1" scenarios="1"/>
  <mergeCells count="16">
    <mergeCell ref="A10:F10"/>
    <mergeCell ref="A39:D39"/>
    <mergeCell ref="E39:F39"/>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75488-DF73-4E27-90C1-CC514B37819E}">
  <sheetPr codeName="Sheet7"/>
  <dimension ref="A1:F61"/>
  <sheetViews>
    <sheetView workbookViewId="0">
      <selection activeCell="F14" sqref="F14"/>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82" t="s">
        <v>40</v>
      </c>
      <c r="B1" s="83"/>
      <c r="C1" s="83"/>
      <c r="D1" s="83"/>
      <c r="E1" s="83"/>
      <c r="F1" s="83"/>
    </row>
    <row r="2" spans="1:6" ht="24.75" customHeight="1" x14ac:dyDescent="0.35">
      <c r="A2" s="48" t="s">
        <v>15</v>
      </c>
      <c r="B2" s="48" t="s">
        <v>16</v>
      </c>
      <c r="C2" s="48" t="s">
        <v>18</v>
      </c>
      <c r="D2" s="81" t="s">
        <v>17</v>
      </c>
      <c r="E2" s="81"/>
      <c r="F2" s="48" t="s">
        <v>24</v>
      </c>
    </row>
    <row r="3" spans="1:6" ht="27" customHeight="1" x14ac:dyDescent="0.35">
      <c r="A3" s="49">
        <f>Summary!A6</f>
        <v>5</v>
      </c>
      <c r="B3" s="10" t="str">
        <f>Summary!B6</f>
        <v>MLB100010</v>
      </c>
      <c r="C3" s="10">
        <f>Summary!D6</f>
        <v>0</v>
      </c>
      <c r="D3" s="84" t="str">
        <f>Summary!C6</f>
        <v>REFRIGERATOR BLOOD BANK 360 BAGS</v>
      </c>
      <c r="E3" s="84"/>
      <c r="F3" s="52">
        <f>Summary!K6</f>
        <v>0</v>
      </c>
    </row>
    <row r="4" spans="1:6" ht="37.15" customHeight="1" x14ac:dyDescent="0.35">
      <c r="A4" s="48" t="s">
        <v>26</v>
      </c>
      <c r="B4" s="81" t="s">
        <v>41</v>
      </c>
      <c r="C4" s="81"/>
      <c r="D4" s="48" t="s">
        <v>42</v>
      </c>
      <c r="E4" s="48" t="s">
        <v>22</v>
      </c>
      <c r="F4" s="48" t="s">
        <v>43</v>
      </c>
    </row>
    <row r="5" spans="1:6" ht="27" customHeight="1" x14ac:dyDescent="0.35">
      <c r="A5" s="44">
        <f>Summary!M6</f>
        <v>0</v>
      </c>
      <c r="B5" s="94">
        <f>Summary!G6</f>
        <v>0</v>
      </c>
      <c r="C5" s="84"/>
      <c r="D5" s="44">
        <f>Summary!P6</f>
        <v>0</v>
      </c>
      <c r="E5" s="52">
        <f>Summary!I6</f>
        <v>0</v>
      </c>
      <c r="F5" s="52">
        <f>Summary!J6</f>
        <v>0</v>
      </c>
    </row>
    <row r="6" spans="1:6" ht="24.75" customHeight="1" x14ac:dyDescent="0.35">
      <c r="A6" s="48" t="s">
        <v>44</v>
      </c>
      <c r="B6" s="48" t="s">
        <v>45</v>
      </c>
      <c r="C6" s="81" t="s">
        <v>46</v>
      </c>
      <c r="D6" s="81"/>
      <c r="E6" s="85" t="s">
        <v>30</v>
      </c>
      <c r="F6" s="86"/>
    </row>
    <row r="7" spans="1:6" ht="27" customHeight="1" x14ac:dyDescent="0.35">
      <c r="A7" s="43">
        <f>Summary!L6</f>
        <v>0</v>
      </c>
      <c r="B7" s="50">
        <f>Summary!N6</f>
        <v>0</v>
      </c>
      <c r="C7" s="94">
        <f>Summary!O6</f>
        <v>0</v>
      </c>
      <c r="D7" s="84"/>
      <c r="E7" s="87">
        <f>Summary!Q6</f>
        <v>0</v>
      </c>
      <c r="F7" s="88"/>
    </row>
    <row r="8" spans="1:6" ht="33.65" customHeight="1" x14ac:dyDescent="0.35">
      <c r="A8" s="81" t="s">
        <v>440</v>
      </c>
      <c r="B8" s="81"/>
      <c r="C8" s="37">
        <f>Summary!S6</f>
        <v>0</v>
      </c>
      <c r="D8" s="81" t="s">
        <v>33</v>
      </c>
      <c r="E8" s="81"/>
      <c r="F8" s="51">
        <f>Summary!T6</f>
        <v>0</v>
      </c>
    </row>
    <row r="9" spans="1:6" ht="38.25" customHeight="1" x14ac:dyDescent="0.35">
      <c r="A9" s="89" t="s">
        <v>31</v>
      </c>
      <c r="B9" s="90"/>
      <c r="C9" s="91">
        <f>Summary!R6</f>
        <v>0</v>
      </c>
      <c r="D9" s="91"/>
      <c r="E9" s="91"/>
      <c r="F9" s="92"/>
    </row>
    <row r="10" spans="1:6" ht="24.75" customHeight="1" x14ac:dyDescent="0.35">
      <c r="A10" s="93" t="s">
        <v>47</v>
      </c>
      <c r="B10" s="93"/>
      <c r="C10" s="93"/>
      <c r="D10" s="93"/>
      <c r="E10" s="93"/>
      <c r="F10" s="93"/>
    </row>
    <row r="11" spans="1:6" s="38" customFormat="1" ht="48" x14ac:dyDescent="0.35">
      <c r="A11" s="1" t="s">
        <v>48</v>
      </c>
      <c r="B11" s="1" t="s">
        <v>439</v>
      </c>
      <c r="C11" s="1" t="s">
        <v>50</v>
      </c>
      <c r="D11" s="1" t="s">
        <v>51</v>
      </c>
      <c r="E11" s="1" t="s">
        <v>52</v>
      </c>
      <c r="F11" s="1" t="s">
        <v>53</v>
      </c>
    </row>
    <row r="12" spans="1:6" ht="60" x14ac:dyDescent="0.35">
      <c r="A12" s="39" t="s">
        <v>54</v>
      </c>
      <c r="B12" s="39" t="s">
        <v>444</v>
      </c>
      <c r="C12" s="39"/>
      <c r="D12" s="39"/>
      <c r="E12" s="40"/>
      <c r="F12" s="40"/>
    </row>
    <row r="13" spans="1:6" x14ac:dyDescent="0.35">
      <c r="A13" s="41" t="s">
        <v>56</v>
      </c>
      <c r="B13" s="41" t="s">
        <v>445</v>
      </c>
      <c r="C13" s="41"/>
      <c r="D13" s="41"/>
      <c r="E13" s="42"/>
      <c r="F13" s="42"/>
    </row>
    <row r="14" spans="1:6" ht="48" x14ac:dyDescent="0.35">
      <c r="A14" s="39" t="s">
        <v>57</v>
      </c>
      <c r="B14" s="39" t="s">
        <v>446</v>
      </c>
      <c r="C14" s="39"/>
      <c r="D14" s="39"/>
      <c r="E14" s="40"/>
      <c r="F14" s="40"/>
    </row>
    <row r="15" spans="1:6" ht="36" x14ac:dyDescent="0.35">
      <c r="A15" s="41" t="s">
        <v>58</v>
      </c>
      <c r="B15" s="41" t="s">
        <v>447</v>
      </c>
      <c r="C15" s="41"/>
      <c r="D15" s="41"/>
      <c r="E15" s="42"/>
      <c r="F15" s="42"/>
    </row>
    <row r="16" spans="1:6" ht="24" x14ac:dyDescent="0.35">
      <c r="A16" s="39" t="s">
        <v>59</v>
      </c>
      <c r="B16" s="39" t="s">
        <v>448</v>
      </c>
      <c r="C16" s="39"/>
      <c r="D16" s="39"/>
      <c r="E16" s="40"/>
      <c r="F16" s="40"/>
    </row>
    <row r="17" spans="1:6" x14ac:dyDescent="0.35">
      <c r="A17" s="41" t="s">
        <v>60</v>
      </c>
      <c r="B17" s="41" t="s">
        <v>214</v>
      </c>
      <c r="C17" s="41"/>
      <c r="D17" s="41"/>
      <c r="E17" s="42"/>
      <c r="F17" s="42"/>
    </row>
    <row r="18" spans="1:6" ht="48" x14ac:dyDescent="0.35">
      <c r="A18" s="39" t="s">
        <v>61</v>
      </c>
      <c r="B18" s="39" t="s">
        <v>449</v>
      </c>
      <c r="C18" s="39"/>
      <c r="D18" s="39"/>
      <c r="E18" s="40"/>
      <c r="F18" s="40"/>
    </row>
    <row r="19" spans="1:6" ht="48" x14ac:dyDescent="0.35">
      <c r="A19" s="41" t="s">
        <v>62</v>
      </c>
      <c r="B19" s="41" t="s">
        <v>450</v>
      </c>
      <c r="C19" s="41"/>
      <c r="D19" s="41"/>
      <c r="E19" s="42"/>
      <c r="F19" s="42"/>
    </row>
    <row r="20" spans="1:6" ht="72" x14ac:dyDescent="0.35">
      <c r="A20" s="39" t="s">
        <v>63</v>
      </c>
      <c r="B20" s="39" t="s">
        <v>451</v>
      </c>
      <c r="C20" s="39"/>
      <c r="D20" s="39"/>
      <c r="E20" s="40"/>
      <c r="F20" s="40"/>
    </row>
    <row r="21" spans="1:6" ht="24" x14ac:dyDescent="0.35">
      <c r="A21" s="41" t="s">
        <v>64</v>
      </c>
      <c r="B21" s="41" t="s">
        <v>452</v>
      </c>
      <c r="C21" s="41"/>
      <c r="D21" s="41"/>
      <c r="E21" s="42"/>
      <c r="F21" s="42"/>
    </row>
    <row r="22" spans="1:6" ht="24" x14ac:dyDescent="0.35">
      <c r="A22" s="39" t="s">
        <v>65</v>
      </c>
      <c r="B22" s="39" t="s">
        <v>453</v>
      </c>
      <c r="C22" s="39"/>
      <c r="D22" s="39"/>
      <c r="E22" s="40"/>
      <c r="F22" s="40"/>
    </row>
    <row r="23" spans="1:6" x14ac:dyDescent="0.35">
      <c r="A23" s="41" t="s">
        <v>66</v>
      </c>
      <c r="B23" s="41" t="s">
        <v>454</v>
      </c>
      <c r="C23" s="41"/>
      <c r="D23" s="41"/>
      <c r="E23" s="42"/>
      <c r="F23" s="42"/>
    </row>
    <row r="24" spans="1:6" ht="24" x14ac:dyDescent="0.35">
      <c r="A24" s="39" t="s">
        <v>67</v>
      </c>
      <c r="B24" s="39" t="s">
        <v>215</v>
      </c>
      <c r="C24" s="39"/>
      <c r="D24" s="39"/>
      <c r="E24" s="40"/>
      <c r="F24" s="40"/>
    </row>
    <row r="25" spans="1:6" ht="36" x14ac:dyDescent="0.35">
      <c r="A25" s="41" t="s">
        <v>68</v>
      </c>
      <c r="B25" s="41" t="s">
        <v>455</v>
      </c>
      <c r="C25" s="41"/>
      <c r="D25" s="41"/>
      <c r="E25" s="42"/>
      <c r="F25" s="42"/>
    </row>
    <row r="26" spans="1:6" x14ac:dyDescent="0.35">
      <c r="A26" s="39" t="s">
        <v>69</v>
      </c>
      <c r="B26" s="39" t="s">
        <v>456</v>
      </c>
      <c r="C26" s="39"/>
      <c r="D26" s="39"/>
      <c r="E26" s="40"/>
      <c r="F26" s="40"/>
    </row>
    <row r="27" spans="1:6" ht="84" x14ac:dyDescent="0.35">
      <c r="A27" s="41" t="s">
        <v>70</v>
      </c>
      <c r="B27" s="41" t="s">
        <v>457</v>
      </c>
      <c r="C27" s="41"/>
      <c r="D27" s="41"/>
      <c r="E27" s="42"/>
      <c r="F27" s="42"/>
    </row>
    <row r="28" spans="1:6" ht="48" x14ac:dyDescent="0.35">
      <c r="A28" s="39" t="s">
        <v>71</v>
      </c>
      <c r="B28" s="39" t="s">
        <v>458</v>
      </c>
      <c r="C28" s="39"/>
      <c r="D28" s="39"/>
      <c r="E28" s="40"/>
      <c r="F28" s="40"/>
    </row>
    <row r="29" spans="1:6" ht="60" x14ac:dyDescent="0.35">
      <c r="A29" s="41" t="s">
        <v>72</v>
      </c>
      <c r="B29" s="41" t="s">
        <v>459</v>
      </c>
      <c r="C29" s="41"/>
      <c r="D29" s="41"/>
      <c r="E29" s="42"/>
      <c r="F29" s="42"/>
    </row>
    <row r="30" spans="1:6" ht="48" x14ac:dyDescent="0.35">
      <c r="A30" s="39" t="s">
        <v>73</v>
      </c>
      <c r="B30" s="39" t="s">
        <v>216</v>
      </c>
      <c r="C30" s="39"/>
      <c r="D30" s="39"/>
      <c r="E30" s="40"/>
      <c r="F30" s="40"/>
    </row>
    <row r="31" spans="1:6" ht="36" x14ac:dyDescent="0.35">
      <c r="A31" s="41" t="s">
        <v>74</v>
      </c>
      <c r="B31" s="41" t="s">
        <v>460</v>
      </c>
      <c r="C31" s="41"/>
      <c r="D31" s="41"/>
      <c r="E31" s="42"/>
      <c r="F31" s="42"/>
    </row>
    <row r="32" spans="1:6" x14ac:dyDescent="0.35">
      <c r="A32" s="39" t="s">
        <v>75</v>
      </c>
      <c r="B32" s="39" t="s">
        <v>461</v>
      </c>
      <c r="C32" s="39"/>
      <c r="D32" s="39"/>
      <c r="E32" s="40"/>
      <c r="F32" s="40"/>
    </row>
    <row r="33" spans="1:6" x14ac:dyDescent="0.35">
      <c r="A33" s="41" t="s">
        <v>76</v>
      </c>
      <c r="B33" s="41" t="s">
        <v>462</v>
      </c>
      <c r="C33" s="41"/>
      <c r="D33" s="41"/>
      <c r="E33" s="42"/>
      <c r="F33" s="42"/>
    </row>
    <row r="34" spans="1:6" x14ac:dyDescent="0.35">
      <c r="A34" s="39" t="s">
        <v>77</v>
      </c>
      <c r="B34" s="39" t="s">
        <v>463</v>
      </c>
      <c r="C34" s="39"/>
      <c r="D34" s="39"/>
      <c r="E34" s="40"/>
      <c r="F34" s="40"/>
    </row>
    <row r="35" spans="1:6" ht="24" x14ac:dyDescent="0.35">
      <c r="A35" s="41" t="s">
        <v>78</v>
      </c>
      <c r="B35" s="41" t="s">
        <v>464</v>
      </c>
      <c r="C35" s="41"/>
      <c r="D35" s="41"/>
      <c r="E35" s="42"/>
      <c r="F35" s="42"/>
    </row>
    <row r="36" spans="1:6" ht="36" x14ac:dyDescent="0.35">
      <c r="A36" s="39" t="s">
        <v>79</v>
      </c>
      <c r="B36" s="39" t="s">
        <v>465</v>
      </c>
      <c r="C36" s="39"/>
      <c r="D36" s="39"/>
      <c r="E36" s="40"/>
      <c r="F36" s="40"/>
    </row>
    <row r="37" spans="1:6" x14ac:dyDescent="0.35">
      <c r="A37" s="41" t="s">
        <v>80</v>
      </c>
      <c r="B37" s="41" t="s">
        <v>466</v>
      </c>
      <c r="C37" s="41"/>
      <c r="D37" s="41"/>
      <c r="E37" s="42"/>
      <c r="F37" s="42"/>
    </row>
    <row r="38" spans="1:6" ht="48" x14ac:dyDescent="0.35">
      <c r="A38" s="39" t="s">
        <v>81</v>
      </c>
      <c r="B38" s="39" t="s">
        <v>467</v>
      </c>
      <c r="C38" s="39"/>
      <c r="D38" s="39"/>
      <c r="E38" s="40"/>
      <c r="F38" s="40"/>
    </row>
    <row r="39" spans="1:6" ht="24" x14ac:dyDescent="0.35">
      <c r="A39" s="41" t="s">
        <v>82</v>
      </c>
      <c r="B39" s="41" t="s">
        <v>468</v>
      </c>
      <c r="C39" s="41"/>
      <c r="D39" s="41"/>
      <c r="E39" s="42"/>
      <c r="F39" s="42"/>
    </row>
    <row r="40" spans="1:6" ht="24" x14ac:dyDescent="0.35">
      <c r="A40" s="39" t="s">
        <v>83</v>
      </c>
      <c r="B40" s="39" t="s">
        <v>469</v>
      </c>
      <c r="C40" s="39"/>
      <c r="D40" s="39"/>
      <c r="E40" s="40"/>
      <c r="F40" s="40"/>
    </row>
    <row r="41" spans="1:6" ht="60" x14ac:dyDescent="0.35">
      <c r="A41" s="41" t="s">
        <v>84</v>
      </c>
      <c r="B41" s="41" t="s">
        <v>470</v>
      </c>
      <c r="C41" s="41"/>
      <c r="D41" s="41"/>
      <c r="E41" s="42"/>
      <c r="F41" s="42"/>
    </row>
    <row r="42" spans="1:6" ht="48" x14ac:dyDescent="0.35">
      <c r="A42" s="39" t="s">
        <v>85</v>
      </c>
      <c r="B42" s="39" t="s">
        <v>471</v>
      </c>
      <c r="C42" s="39"/>
      <c r="D42" s="39"/>
      <c r="E42" s="40"/>
      <c r="F42" s="40"/>
    </row>
    <row r="43" spans="1:6" ht="48" x14ac:dyDescent="0.35">
      <c r="A43" s="41" t="s">
        <v>86</v>
      </c>
      <c r="B43" s="41" t="s">
        <v>170</v>
      </c>
      <c r="C43" s="41"/>
      <c r="D43" s="41"/>
      <c r="E43" s="42"/>
      <c r="F43" s="42"/>
    </row>
    <row r="44" spans="1:6" ht="60" x14ac:dyDescent="0.35">
      <c r="A44" s="39" t="s">
        <v>87</v>
      </c>
      <c r="B44" s="39" t="s">
        <v>217</v>
      </c>
      <c r="C44" s="39"/>
      <c r="D44" s="39"/>
      <c r="E44" s="40"/>
      <c r="F44" s="40"/>
    </row>
    <row r="45" spans="1:6" ht="48" x14ac:dyDescent="0.35">
      <c r="A45" s="41" t="s">
        <v>88</v>
      </c>
      <c r="B45" s="41" t="s">
        <v>169</v>
      </c>
      <c r="C45" s="41"/>
      <c r="D45" s="41"/>
      <c r="E45" s="42"/>
      <c r="F45" s="42"/>
    </row>
    <row r="46" spans="1:6" ht="36" x14ac:dyDescent="0.35">
      <c r="A46" s="39" t="s">
        <v>89</v>
      </c>
      <c r="B46" s="39" t="s">
        <v>218</v>
      </c>
      <c r="C46" s="39"/>
      <c r="D46" s="39"/>
      <c r="E46" s="40"/>
      <c r="F46" s="40"/>
    </row>
    <row r="47" spans="1:6" ht="60" x14ac:dyDescent="0.35">
      <c r="A47" s="41" t="s">
        <v>90</v>
      </c>
      <c r="B47" s="41" t="s">
        <v>472</v>
      </c>
      <c r="C47" s="41"/>
      <c r="D47" s="41"/>
      <c r="E47" s="42"/>
      <c r="F47" s="42"/>
    </row>
    <row r="48" spans="1:6" ht="60" x14ac:dyDescent="0.35">
      <c r="A48" s="39" t="s">
        <v>91</v>
      </c>
      <c r="B48" s="39" t="s">
        <v>473</v>
      </c>
      <c r="C48" s="39"/>
      <c r="D48" s="39"/>
      <c r="E48" s="40"/>
      <c r="F48" s="40"/>
    </row>
    <row r="49" spans="1:6" ht="48" x14ac:dyDescent="0.35">
      <c r="A49" s="41" t="s">
        <v>92</v>
      </c>
      <c r="B49" s="41" t="s">
        <v>219</v>
      </c>
      <c r="C49" s="41"/>
      <c r="D49" s="41"/>
      <c r="E49" s="42"/>
      <c r="F49" s="42"/>
    </row>
    <row r="50" spans="1:6" ht="60" x14ac:dyDescent="0.35">
      <c r="A50" s="39" t="s">
        <v>93</v>
      </c>
      <c r="B50" s="39" t="s">
        <v>474</v>
      </c>
      <c r="C50" s="39"/>
      <c r="D50" s="39"/>
      <c r="E50" s="40"/>
      <c r="F50" s="40"/>
    </row>
    <row r="51" spans="1:6" ht="36" x14ac:dyDescent="0.35">
      <c r="A51" s="41" t="s">
        <v>94</v>
      </c>
      <c r="B51" s="41" t="s">
        <v>475</v>
      </c>
      <c r="C51" s="41"/>
      <c r="D51" s="41"/>
      <c r="E51" s="42"/>
      <c r="F51" s="42"/>
    </row>
    <row r="52" spans="1:6" ht="36" x14ac:dyDescent="0.35">
      <c r="A52" s="39" t="s">
        <v>95</v>
      </c>
      <c r="B52" s="39" t="s">
        <v>167</v>
      </c>
      <c r="C52" s="39"/>
      <c r="D52" s="39"/>
      <c r="E52" s="40"/>
      <c r="F52" s="40"/>
    </row>
    <row r="53" spans="1:6" ht="36" x14ac:dyDescent="0.35">
      <c r="A53" s="41" t="s">
        <v>96</v>
      </c>
      <c r="B53" s="41" t="s">
        <v>476</v>
      </c>
      <c r="C53" s="41"/>
      <c r="D53" s="41"/>
      <c r="E53" s="42"/>
      <c r="F53" s="42"/>
    </row>
    <row r="54" spans="1:6" ht="24" x14ac:dyDescent="0.35">
      <c r="A54" s="39" t="s">
        <v>97</v>
      </c>
      <c r="B54" s="39" t="s">
        <v>160</v>
      </c>
      <c r="C54" s="39"/>
      <c r="D54" s="39"/>
      <c r="E54" s="40"/>
      <c r="F54" s="40"/>
    </row>
    <row r="55" spans="1:6" ht="48" x14ac:dyDescent="0.35">
      <c r="A55" s="41" t="s">
        <v>98</v>
      </c>
      <c r="B55" s="41" t="s">
        <v>165</v>
      </c>
      <c r="C55" s="41"/>
      <c r="D55" s="41"/>
      <c r="E55" s="42"/>
      <c r="F55" s="42"/>
    </row>
    <row r="56" spans="1:6" ht="72" x14ac:dyDescent="0.35">
      <c r="A56" s="39" t="s">
        <v>99</v>
      </c>
      <c r="B56" s="39" t="s">
        <v>161</v>
      </c>
      <c r="C56" s="39"/>
      <c r="D56" s="39"/>
      <c r="E56" s="40"/>
      <c r="F56" s="40"/>
    </row>
    <row r="57" spans="1:6" ht="60" x14ac:dyDescent="0.35">
      <c r="A57" s="41" t="s">
        <v>100</v>
      </c>
      <c r="B57" s="41" t="s">
        <v>166</v>
      </c>
      <c r="C57" s="41"/>
      <c r="D57" s="41"/>
      <c r="E57" s="42"/>
      <c r="F57" s="42"/>
    </row>
    <row r="58" spans="1:6" ht="60" x14ac:dyDescent="0.35">
      <c r="A58" s="39" t="s">
        <v>101</v>
      </c>
      <c r="B58" s="39" t="s">
        <v>162</v>
      </c>
      <c r="C58" s="39"/>
      <c r="D58" s="39"/>
      <c r="E58" s="40"/>
      <c r="F58" s="40"/>
    </row>
    <row r="59" spans="1:6" ht="108" x14ac:dyDescent="0.35">
      <c r="A59" s="41" t="s">
        <v>102</v>
      </c>
      <c r="B59" s="41" t="s">
        <v>163</v>
      </c>
      <c r="C59" s="41"/>
      <c r="D59" s="41"/>
      <c r="E59" s="42"/>
      <c r="F59" s="42"/>
    </row>
    <row r="61" spans="1:6" x14ac:dyDescent="0.35">
      <c r="A61" s="80" t="s">
        <v>130</v>
      </c>
      <c r="B61" s="80"/>
      <c r="C61" s="80"/>
      <c r="D61" s="80"/>
      <c r="E61" s="80" t="s">
        <v>131</v>
      </c>
      <c r="F61" s="80"/>
    </row>
  </sheetData>
  <sheetProtection algorithmName="SHA-512" hashValue="FYUi7R9reAdk2vNMZDdqGgxvHUjHv8yJUa8lU0XEMrh1XMuNB1hvvxkyIMla+JNyLFGNNgypVYUKUJorNt/S2Q==" saltValue="18fvp4wrvq0v6ODbAK3KqQ==" spinCount="100000" sheet="1" objects="1" scenarios="1"/>
  <mergeCells count="16">
    <mergeCell ref="A61:D61"/>
    <mergeCell ref="E61:F61"/>
    <mergeCell ref="C6:D6"/>
    <mergeCell ref="E6:F6"/>
    <mergeCell ref="A1:F1"/>
    <mergeCell ref="D2:E2"/>
    <mergeCell ref="D3:E3"/>
    <mergeCell ref="B4:C4"/>
    <mergeCell ref="B5:C5"/>
    <mergeCell ref="A10:F10"/>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6670F-0116-456D-8119-AB682935B45B}">
  <sheetPr codeName="Sheet8"/>
  <dimension ref="A1:F62"/>
  <sheetViews>
    <sheetView zoomScaleNormal="100" workbookViewId="0">
      <selection activeCell="C55" sqref="C55"/>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82" t="s">
        <v>40</v>
      </c>
      <c r="B1" s="83"/>
      <c r="C1" s="83"/>
      <c r="D1" s="83"/>
      <c r="E1" s="83"/>
      <c r="F1" s="83"/>
    </row>
    <row r="2" spans="1:6" ht="24.75" customHeight="1" x14ac:dyDescent="0.35">
      <c r="A2" s="48" t="s">
        <v>15</v>
      </c>
      <c r="B2" s="48" t="s">
        <v>16</v>
      </c>
      <c r="C2" s="48" t="s">
        <v>18</v>
      </c>
      <c r="D2" s="81" t="s">
        <v>17</v>
      </c>
      <c r="E2" s="81"/>
      <c r="F2" s="48" t="s">
        <v>24</v>
      </c>
    </row>
    <row r="3" spans="1:6" ht="27" customHeight="1" x14ac:dyDescent="0.35">
      <c r="A3" s="49">
        <f>Summary!A7</f>
        <v>6</v>
      </c>
      <c r="B3" s="10" t="str">
        <f>Summary!B7</f>
        <v>MLB100011</v>
      </c>
      <c r="C3" s="10">
        <f>Summary!D7</f>
        <v>0</v>
      </c>
      <c r="D3" s="84" t="str">
        <f>Summary!C7</f>
        <v>REFRIGERATOR BLOOD BANK 500 BAGS</v>
      </c>
      <c r="E3" s="84"/>
      <c r="F3" s="52">
        <f>Summary!K7</f>
        <v>0</v>
      </c>
    </row>
    <row r="4" spans="1:6" ht="37.15" customHeight="1" x14ac:dyDescent="0.35">
      <c r="A4" s="48" t="s">
        <v>26</v>
      </c>
      <c r="B4" s="81" t="s">
        <v>41</v>
      </c>
      <c r="C4" s="81"/>
      <c r="D4" s="48" t="s">
        <v>42</v>
      </c>
      <c r="E4" s="48" t="s">
        <v>22</v>
      </c>
      <c r="F4" s="48" t="s">
        <v>43</v>
      </c>
    </row>
    <row r="5" spans="1:6" ht="27" customHeight="1" x14ac:dyDescent="0.35">
      <c r="A5" s="44">
        <f>Summary!M7</f>
        <v>0</v>
      </c>
      <c r="B5" s="94">
        <f>Summary!G7</f>
        <v>0</v>
      </c>
      <c r="C5" s="84"/>
      <c r="D5" s="44">
        <f>Summary!P7</f>
        <v>0</v>
      </c>
      <c r="E5" s="52">
        <f>Summary!I7</f>
        <v>0</v>
      </c>
      <c r="F5" s="52">
        <f>Summary!J7</f>
        <v>0</v>
      </c>
    </row>
    <row r="6" spans="1:6" ht="24.75" customHeight="1" x14ac:dyDescent="0.35">
      <c r="A6" s="48" t="s">
        <v>44</v>
      </c>
      <c r="B6" s="48" t="s">
        <v>45</v>
      </c>
      <c r="C6" s="81" t="s">
        <v>46</v>
      </c>
      <c r="D6" s="81"/>
      <c r="E6" s="85" t="s">
        <v>30</v>
      </c>
      <c r="F6" s="86"/>
    </row>
    <row r="7" spans="1:6" ht="27" customHeight="1" x14ac:dyDescent="0.35">
      <c r="A7" s="43">
        <f>Summary!L7</f>
        <v>0</v>
      </c>
      <c r="B7" s="50">
        <f>Summary!N7</f>
        <v>0</v>
      </c>
      <c r="C7" s="94">
        <f>Summary!O7</f>
        <v>0</v>
      </c>
      <c r="D7" s="84"/>
      <c r="E7" s="87">
        <f>Summary!Q7</f>
        <v>0</v>
      </c>
      <c r="F7" s="88"/>
    </row>
    <row r="8" spans="1:6" ht="33.65" customHeight="1" x14ac:dyDescent="0.35">
      <c r="A8" s="81" t="s">
        <v>32</v>
      </c>
      <c r="B8" s="81"/>
      <c r="C8" s="37">
        <f>Summary!S7</f>
        <v>0</v>
      </c>
      <c r="D8" s="81" t="s">
        <v>33</v>
      </c>
      <c r="E8" s="81"/>
      <c r="F8" s="51">
        <f>Summary!T7</f>
        <v>0</v>
      </c>
    </row>
    <row r="9" spans="1:6" ht="38.25" customHeight="1" x14ac:dyDescent="0.35">
      <c r="A9" s="89" t="s">
        <v>31</v>
      </c>
      <c r="B9" s="90"/>
      <c r="C9" s="91">
        <f>Summary!R7</f>
        <v>0</v>
      </c>
      <c r="D9" s="91"/>
      <c r="E9" s="91"/>
      <c r="F9" s="92"/>
    </row>
    <row r="10" spans="1:6" ht="24.75" customHeight="1" x14ac:dyDescent="0.35">
      <c r="A10" s="72" t="s">
        <v>47</v>
      </c>
      <c r="B10" s="72"/>
      <c r="C10" s="72"/>
      <c r="D10" s="72"/>
      <c r="E10" s="72"/>
      <c r="F10" s="72"/>
    </row>
    <row r="11" spans="1:6" s="38" customFormat="1" ht="48" x14ac:dyDescent="0.35">
      <c r="A11" s="1" t="s">
        <v>48</v>
      </c>
      <c r="B11" s="1" t="s">
        <v>49</v>
      </c>
      <c r="C11" s="1" t="s">
        <v>50</v>
      </c>
      <c r="D11" s="1" t="s">
        <v>51</v>
      </c>
      <c r="E11" s="1" t="s">
        <v>52</v>
      </c>
      <c r="F11" s="1" t="s">
        <v>53</v>
      </c>
    </row>
    <row r="12" spans="1:6" ht="60" x14ac:dyDescent="0.35">
      <c r="A12" s="39" t="s">
        <v>54</v>
      </c>
      <c r="B12" s="39" t="s">
        <v>477</v>
      </c>
      <c r="C12" s="39"/>
      <c r="D12" s="39"/>
      <c r="E12" s="40"/>
      <c r="F12" s="40"/>
    </row>
    <row r="13" spans="1:6" x14ac:dyDescent="0.35">
      <c r="A13" s="41" t="s">
        <v>56</v>
      </c>
      <c r="B13" s="41" t="s">
        <v>478</v>
      </c>
      <c r="C13" s="41"/>
      <c r="D13" s="41"/>
      <c r="E13" s="42"/>
      <c r="F13" s="42"/>
    </row>
    <row r="14" spans="1:6" ht="24" x14ac:dyDescent="0.35">
      <c r="A14" s="39" t="s">
        <v>57</v>
      </c>
      <c r="B14" s="39" t="s">
        <v>464</v>
      </c>
      <c r="C14" s="39"/>
      <c r="D14" s="39"/>
      <c r="E14" s="40"/>
      <c r="F14" s="40"/>
    </row>
    <row r="15" spans="1:6" ht="36" x14ac:dyDescent="0.35">
      <c r="A15" s="41" t="s">
        <v>58</v>
      </c>
      <c r="B15" s="41" t="s">
        <v>465</v>
      </c>
      <c r="C15" s="41"/>
      <c r="D15" s="41"/>
      <c r="E15" s="42"/>
      <c r="F15" s="42"/>
    </row>
    <row r="16" spans="1:6" x14ac:dyDescent="0.35">
      <c r="A16" s="39" t="s">
        <v>59</v>
      </c>
      <c r="B16" s="39" t="s">
        <v>466</v>
      </c>
      <c r="C16" s="39"/>
      <c r="D16" s="39"/>
      <c r="E16" s="40"/>
      <c r="F16" s="40"/>
    </row>
    <row r="17" spans="1:6" ht="48" x14ac:dyDescent="0.35">
      <c r="A17" s="41" t="s">
        <v>60</v>
      </c>
      <c r="B17" s="41" t="s">
        <v>467</v>
      </c>
      <c r="C17" s="41"/>
      <c r="D17" s="41"/>
      <c r="E17" s="42"/>
      <c r="F17" s="42"/>
    </row>
    <row r="18" spans="1:6" ht="24" x14ac:dyDescent="0.35">
      <c r="A18" s="39" t="s">
        <v>61</v>
      </c>
      <c r="B18" s="39" t="s">
        <v>468</v>
      </c>
      <c r="C18" s="39"/>
      <c r="D18" s="39"/>
      <c r="E18" s="40"/>
      <c r="F18" s="40"/>
    </row>
    <row r="19" spans="1:6" ht="24" x14ac:dyDescent="0.35">
      <c r="A19" s="41" t="s">
        <v>62</v>
      </c>
      <c r="B19" s="41" t="s">
        <v>469</v>
      </c>
      <c r="C19" s="41"/>
      <c r="D19" s="41"/>
      <c r="E19" s="42"/>
      <c r="F19" s="42"/>
    </row>
    <row r="20" spans="1:6" x14ac:dyDescent="0.35">
      <c r="A20" s="39" t="s">
        <v>63</v>
      </c>
      <c r="B20" s="39" t="s">
        <v>445</v>
      </c>
      <c r="C20" s="39"/>
      <c r="D20" s="39"/>
      <c r="E20" s="40"/>
      <c r="F20" s="40"/>
    </row>
    <row r="21" spans="1:6" ht="48" x14ac:dyDescent="0.35">
      <c r="A21" s="41" t="s">
        <v>64</v>
      </c>
      <c r="B21" s="41" t="s">
        <v>446</v>
      </c>
      <c r="C21" s="41"/>
      <c r="D21" s="41"/>
      <c r="E21" s="42"/>
      <c r="F21" s="42"/>
    </row>
    <row r="22" spans="1:6" ht="36" x14ac:dyDescent="0.35">
      <c r="A22" s="39" t="s">
        <v>65</v>
      </c>
      <c r="B22" s="39" t="s">
        <v>447</v>
      </c>
      <c r="C22" s="39"/>
      <c r="D22" s="39"/>
      <c r="E22" s="40"/>
      <c r="F22" s="40"/>
    </row>
    <row r="23" spans="1:6" ht="24" x14ac:dyDescent="0.35">
      <c r="A23" s="41" t="s">
        <v>66</v>
      </c>
      <c r="B23" s="41" t="s">
        <v>479</v>
      </c>
      <c r="C23" s="41"/>
      <c r="D23" s="41"/>
      <c r="E23" s="42"/>
      <c r="F23" s="42"/>
    </row>
    <row r="24" spans="1:6" x14ac:dyDescent="0.35">
      <c r="A24" s="39" t="s">
        <v>67</v>
      </c>
      <c r="B24" s="39" t="s">
        <v>214</v>
      </c>
      <c r="C24" s="39"/>
      <c r="D24" s="39"/>
      <c r="E24" s="40"/>
      <c r="F24" s="40"/>
    </row>
    <row r="25" spans="1:6" ht="48" x14ac:dyDescent="0.35">
      <c r="A25" s="41" t="s">
        <v>68</v>
      </c>
      <c r="B25" s="41" t="s">
        <v>449</v>
      </c>
      <c r="C25" s="41"/>
      <c r="D25" s="41"/>
      <c r="E25" s="42"/>
      <c r="F25" s="42"/>
    </row>
    <row r="26" spans="1:6" ht="48" x14ac:dyDescent="0.35">
      <c r="A26" s="39" t="s">
        <v>69</v>
      </c>
      <c r="B26" s="39" t="s">
        <v>450</v>
      </c>
      <c r="C26" s="39"/>
      <c r="D26" s="39"/>
      <c r="E26" s="40"/>
      <c r="F26" s="40"/>
    </row>
    <row r="27" spans="1:6" ht="72" x14ac:dyDescent="0.35">
      <c r="A27" s="41" t="s">
        <v>70</v>
      </c>
      <c r="B27" s="41" t="s">
        <v>451</v>
      </c>
      <c r="C27" s="41"/>
      <c r="D27" s="41"/>
      <c r="E27" s="42"/>
      <c r="F27" s="42"/>
    </row>
    <row r="28" spans="1:6" ht="24" x14ac:dyDescent="0.35">
      <c r="A28" s="39" t="s">
        <v>71</v>
      </c>
      <c r="B28" s="39" t="s">
        <v>452</v>
      </c>
      <c r="C28" s="39"/>
      <c r="D28" s="39"/>
      <c r="E28" s="40"/>
      <c r="F28" s="40"/>
    </row>
    <row r="29" spans="1:6" ht="24" x14ac:dyDescent="0.35">
      <c r="A29" s="41" t="s">
        <v>72</v>
      </c>
      <c r="B29" s="41" t="s">
        <v>453</v>
      </c>
      <c r="C29" s="41"/>
      <c r="D29" s="41"/>
      <c r="E29" s="42"/>
      <c r="F29" s="42"/>
    </row>
    <row r="30" spans="1:6" x14ac:dyDescent="0.35">
      <c r="A30" s="39" t="s">
        <v>73</v>
      </c>
      <c r="B30" s="39" t="s">
        <v>454</v>
      </c>
      <c r="C30" s="39"/>
      <c r="D30" s="39"/>
      <c r="E30" s="40"/>
      <c r="F30" s="40"/>
    </row>
    <row r="31" spans="1:6" ht="24" x14ac:dyDescent="0.35">
      <c r="A31" s="41" t="s">
        <v>74</v>
      </c>
      <c r="B31" s="41" t="s">
        <v>215</v>
      </c>
      <c r="C31" s="41"/>
      <c r="D31" s="41"/>
      <c r="E31" s="42"/>
      <c r="F31" s="42"/>
    </row>
    <row r="32" spans="1:6" ht="36" x14ac:dyDescent="0.35">
      <c r="A32" s="39" t="s">
        <v>75</v>
      </c>
      <c r="B32" s="39" t="s">
        <v>455</v>
      </c>
      <c r="C32" s="39"/>
      <c r="D32" s="39"/>
      <c r="E32" s="40"/>
      <c r="F32" s="40"/>
    </row>
    <row r="33" spans="1:6" x14ac:dyDescent="0.35">
      <c r="A33" s="41" t="s">
        <v>76</v>
      </c>
      <c r="B33" s="41" t="s">
        <v>456</v>
      </c>
      <c r="C33" s="41"/>
      <c r="D33" s="41"/>
      <c r="E33" s="42"/>
      <c r="F33" s="42"/>
    </row>
    <row r="34" spans="1:6" ht="84" x14ac:dyDescent="0.35">
      <c r="A34" s="39" t="s">
        <v>77</v>
      </c>
      <c r="B34" s="39" t="s">
        <v>457</v>
      </c>
      <c r="C34" s="39"/>
      <c r="D34" s="39"/>
      <c r="E34" s="40"/>
      <c r="F34" s="40"/>
    </row>
    <row r="35" spans="1:6" ht="48" x14ac:dyDescent="0.35">
      <c r="A35" s="41" t="s">
        <v>78</v>
      </c>
      <c r="B35" s="41" t="s">
        <v>458</v>
      </c>
      <c r="C35" s="41"/>
      <c r="D35" s="41"/>
      <c r="E35" s="42"/>
      <c r="F35" s="42"/>
    </row>
    <row r="36" spans="1:6" ht="60" x14ac:dyDescent="0.35">
      <c r="A36" s="39" t="s">
        <v>79</v>
      </c>
      <c r="B36" s="39" t="s">
        <v>459</v>
      </c>
      <c r="C36" s="39"/>
      <c r="D36" s="39"/>
      <c r="E36" s="40"/>
      <c r="F36" s="40"/>
    </row>
    <row r="37" spans="1:6" ht="48" x14ac:dyDescent="0.35">
      <c r="A37" s="41" t="s">
        <v>80</v>
      </c>
      <c r="B37" s="41" t="s">
        <v>216</v>
      </c>
      <c r="C37" s="41"/>
      <c r="D37" s="41"/>
      <c r="E37" s="42"/>
      <c r="F37" s="42"/>
    </row>
    <row r="38" spans="1:6" ht="36" x14ac:dyDescent="0.35">
      <c r="A38" s="39" t="s">
        <v>81</v>
      </c>
      <c r="B38" s="39" t="s">
        <v>460</v>
      </c>
      <c r="C38" s="39"/>
      <c r="D38" s="39"/>
      <c r="E38" s="40"/>
      <c r="F38" s="40"/>
    </row>
    <row r="39" spans="1:6" x14ac:dyDescent="0.35">
      <c r="A39" s="41" t="s">
        <v>82</v>
      </c>
      <c r="B39" s="41" t="s">
        <v>461</v>
      </c>
      <c r="C39" s="41"/>
      <c r="D39" s="41"/>
      <c r="E39" s="42"/>
      <c r="F39" s="42"/>
    </row>
    <row r="40" spans="1:6" x14ac:dyDescent="0.35">
      <c r="A40" s="39" t="s">
        <v>83</v>
      </c>
      <c r="B40" s="39" t="s">
        <v>462</v>
      </c>
      <c r="C40" s="39"/>
      <c r="D40" s="39"/>
      <c r="E40" s="40"/>
      <c r="F40" s="40"/>
    </row>
    <row r="41" spans="1:6" ht="60" x14ac:dyDescent="0.35">
      <c r="A41" s="41" t="s">
        <v>84</v>
      </c>
      <c r="B41" s="41" t="s">
        <v>470</v>
      </c>
      <c r="C41" s="41"/>
      <c r="D41" s="41"/>
      <c r="E41" s="42"/>
      <c r="F41" s="42"/>
    </row>
    <row r="42" spans="1:6" ht="48" x14ac:dyDescent="0.35">
      <c r="A42" s="39" t="s">
        <v>85</v>
      </c>
      <c r="B42" s="39" t="s">
        <v>471</v>
      </c>
      <c r="C42" s="39"/>
      <c r="D42" s="39"/>
      <c r="E42" s="40"/>
      <c r="F42" s="40"/>
    </row>
    <row r="43" spans="1:6" ht="48" x14ac:dyDescent="0.35">
      <c r="A43" s="41" t="s">
        <v>86</v>
      </c>
      <c r="B43" s="41" t="s">
        <v>170</v>
      </c>
      <c r="C43" s="41"/>
      <c r="D43" s="41"/>
      <c r="E43" s="42"/>
      <c r="F43" s="42"/>
    </row>
    <row r="44" spans="1:6" ht="60" x14ac:dyDescent="0.35">
      <c r="A44" s="39" t="s">
        <v>87</v>
      </c>
      <c r="B44" s="39" t="s">
        <v>217</v>
      </c>
      <c r="C44" s="39"/>
      <c r="D44" s="39"/>
      <c r="E44" s="40"/>
      <c r="F44" s="40"/>
    </row>
    <row r="45" spans="1:6" ht="48" x14ac:dyDescent="0.35">
      <c r="A45" s="41" t="s">
        <v>88</v>
      </c>
      <c r="B45" s="41" t="s">
        <v>169</v>
      </c>
      <c r="C45" s="41"/>
      <c r="D45" s="41"/>
      <c r="E45" s="42"/>
      <c r="F45" s="42"/>
    </row>
    <row r="46" spans="1:6" ht="36" x14ac:dyDescent="0.35">
      <c r="A46" s="39" t="s">
        <v>89</v>
      </c>
      <c r="B46" s="39" t="s">
        <v>218</v>
      </c>
      <c r="C46" s="39"/>
      <c r="D46" s="39"/>
      <c r="E46" s="40"/>
      <c r="F46" s="40"/>
    </row>
    <row r="47" spans="1:6" ht="60" x14ac:dyDescent="0.35">
      <c r="A47" s="41" t="s">
        <v>90</v>
      </c>
      <c r="B47" s="41" t="s">
        <v>472</v>
      </c>
      <c r="C47" s="41"/>
      <c r="D47" s="41"/>
      <c r="E47" s="42"/>
      <c r="F47" s="42"/>
    </row>
    <row r="48" spans="1:6" ht="60" x14ac:dyDescent="0.35">
      <c r="A48" s="39" t="s">
        <v>91</v>
      </c>
      <c r="B48" s="39" t="s">
        <v>473</v>
      </c>
      <c r="C48" s="39"/>
      <c r="D48" s="39"/>
      <c r="E48" s="40"/>
      <c r="F48" s="40"/>
    </row>
    <row r="49" spans="1:6" ht="48" x14ac:dyDescent="0.35">
      <c r="A49" s="41" t="s">
        <v>92</v>
      </c>
      <c r="B49" s="41" t="s">
        <v>219</v>
      </c>
      <c r="C49" s="41"/>
      <c r="D49" s="41"/>
      <c r="E49" s="42"/>
      <c r="F49" s="42"/>
    </row>
    <row r="50" spans="1:6" ht="60" x14ac:dyDescent="0.35">
      <c r="A50" s="39" t="s">
        <v>93</v>
      </c>
      <c r="B50" s="39" t="s">
        <v>474</v>
      </c>
      <c r="C50" s="39"/>
      <c r="D50" s="39"/>
      <c r="E50" s="40"/>
      <c r="F50" s="40"/>
    </row>
    <row r="51" spans="1:6" ht="36" x14ac:dyDescent="0.35">
      <c r="A51" s="41" t="s">
        <v>94</v>
      </c>
      <c r="B51" s="41" t="s">
        <v>475</v>
      </c>
      <c r="C51" s="41"/>
      <c r="D51" s="41"/>
      <c r="E51" s="42"/>
      <c r="F51" s="42"/>
    </row>
    <row r="52" spans="1:6" ht="36" x14ac:dyDescent="0.35">
      <c r="A52" s="39" t="s">
        <v>95</v>
      </c>
      <c r="B52" s="39" t="s">
        <v>167</v>
      </c>
      <c r="C52" s="39"/>
      <c r="D52" s="39"/>
      <c r="E52" s="40"/>
      <c r="F52" s="40"/>
    </row>
    <row r="53" spans="1:6" ht="36" x14ac:dyDescent="0.35">
      <c r="A53" s="41" t="s">
        <v>96</v>
      </c>
      <c r="B53" s="41" t="s">
        <v>476</v>
      </c>
      <c r="C53" s="41"/>
      <c r="D53" s="41"/>
      <c r="E53" s="42"/>
      <c r="F53" s="42"/>
    </row>
    <row r="54" spans="1:6" ht="48" x14ac:dyDescent="0.35">
      <c r="A54" s="39" t="s">
        <v>97</v>
      </c>
      <c r="B54" s="39" t="s">
        <v>480</v>
      </c>
      <c r="C54" s="39"/>
      <c r="D54" s="39"/>
      <c r="E54" s="40"/>
      <c r="F54" s="40"/>
    </row>
    <row r="55" spans="1:6" ht="24" x14ac:dyDescent="0.35">
      <c r="A55" s="41" t="s">
        <v>98</v>
      </c>
      <c r="B55" s="41" t="s">
        <v>160</v>
      </c>
      <c r="C55" s="41"/>
      <c r="D55" s="41"/>
      <c r="E55" s="42"/>
      <c r="F55" s="42"/>
    </row>
    <row r="56" spans="1:6" ht="48" x14ac:dyDescent="0.35">
      <c r="A56" s="39" t="s">
        <v>99</v>
      </c>
      <c r="B56" s="39" t="s">
        <v>165</v>
      </c>
      <c r="C56" s="39"/>
      <c r="D56" s="39"/>
      <c r="E56" s="40"/>
      <c r="F56" s="40"/>
    </row>
    <row r="57" spans="1:6" ht="72" x14ac:dyDescent="0.35">
      <c r="A57" s="41" t="s">
        <v>100</v>
      </c>
      <c r="B57" s="41" t="s">
        <v>161</v>
      </c>
      <c r="C57" s="41"/>
      <c r="D57" s="41"/>
      <c r="E57" s="42"/>
      <c r="F57" s="42"/>
    </row>
    <row r="58" spans="1:6" ht="60" x14ac:dyDescent="0.35">
      <c r="A58" s="39" t="s">
        <v>101</v>
      </c>
      <c r="B58" s="39" t="s">
        <v>166</v>
      </c>
      <c r="C58" s="39"/>
      <c r="D58" s="39"/>
      <c r="E58" s="40"/>
      <c r="F58" s="40"/>
    </row>
    <row r="59" spans="1:6" ht="60" x14ac:dyDescent="0.35">
      <c r="A59" s="41" t="s">
        <v>102</v>
      </c>
      <c r="B59" s="41" t="s">
        <v>162</v>
      </c>
      <c r="C59" s="41"/>
      <c r="D59" s="41"/>
      <c r="E59" s="42"/>
      <c r="F59" s="42"/>
    </row>
    <row r="60" spans="1:6" ht="108" x14ac:dyDescent="0.35">
      <c r="A60" s="39" t="s">
        <v>103</v>
      </c>
      <c r="B60" s="39" t="s">
        <v>163</v>
      </c>
      <c r="C60" s="39"/>
      <c r="D60" s="39"/>
      <c r="E60" s="40"/>
      <c r="F60" s="40"/>
    </row>
    <row r="62" spans="1:6" x14ac:dyDescent="0.35">
      <c r="A62" s="80" t="s">
        <v>130</v>
      </c>
      <c r="B62" s="80"/>
      <c r="C62" s="80"/>
      <c r="D62" s="80"/>
      <c r="E62" s="80" t="s">
        <v>131</v>
      </c>
      <c r="F62" s="80"/>
    </row>
  </sheetData>
  <sheetProtection algorithmName="SHA-512" hashValue="pREl/4U2jqh0XIa9XInGjP7hs9E8TtluYMvIPvi0yDHiror/RziLHCCL46Wouw79c2YsC48Kg1kHCk4v7TdP4w==" saltValue="jVaOPc1+2LZh1JbiQBKSLQ==" spinCount="100000" sheet="1" objects="1" scenarios="1"/>
  <mergeCells count="15">
    <mergeCell ref="A62:D62"/>
    <mergeCell ref="E62:F62"/>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33284-E7BB-4355-9222-1EB350287360}">
  <sheetPr codeName="Sheet9"/>
  <dimension ref="A1:G38"/>
  <sheetViews>
    <sheetView workbookViewId="0">
      <selection activeCell="E12" sqref="E12"/>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82" t="s">
        <v>40</v>
      </c>
      <c r="B1" s="83"/>
      <c r="C1" s="83"/>
      <c r="D1" s="83"/>
      <c r="E1" s="83"/>
      <c r="F1" s="83"/>
    </row>
    <row r="2" spans="1:6" ht="24.75" customHeight="1" x14ac:dyDescent="0.35">
      <c r="A2" s="48" t="s">
        <v>15</v>
      </c>
      <c r="B2" s="48" t="s">
        <v>16</v>
      </c>
      <c r="C2" s="48" t="s">
        <v>18</v>
      </c>
      <c r="D2" s="81" t="s">
        <v>17</v>
      </c>
      <c r="E2" s="81"/>
      <c r="F2" s="48" t="s">
        <v>24</v>
      </c>
    </row>
    <row r="3" spans="1:6" ht="27" customHeight="1" x14ac:dyDescent="0.35">
      <c r="A3" s="49">
        <f>Summary!A8</f>
        <v>7</v>
      </c>
      <c r="B3" s="10" t="str">
        <f>Summary!B8</f>
        <v>MLB100022</v>
      </c>
      <c r="C3" s="10">
        <f>Summary!D8</f>
        <v>0</v>
      </c>
      <c r="D3" s="84" t="str">
        <f>Summary!C8</f>
        <v>BLOOD BAG ROTATING MIXER</v>
      </c>
      <c r="E3" s="84"/>
      <c r="F3" s="52">
        <f>Summary!K8</f>
        <v>0</v>
      </c>
    </row>
    <row r="4" spans="1:6" ht="37.15" customHeight="1" x14ac:dyDescent="0.35">
      <c r="A4" s="48" t="s">
        <v>26</v>
      </c>
      <c r="B4" s="81" t="s">
        <v>41</v>
      </c>
      <c r="C4" s="81"/>
      <c r="D4" s="48" t="s">
        <v>42</v>
      </c>
      <c r="E4" s="48" t="s">
        <v>22</v>
      </c>
      <c r="F4" s="48" t="s">
        <v>43</v>
      </c>
    </row>
    <row r="5" spans="1:6" ht="27" customHeight="1" x14ac:dyDescent="0.35">
      <c r="A5" s="44">
        <f>Summary!M8</f>
        <v>0</v>
      </c>
      <c r="B5" s="94">
        <f>Summary!G8</f>
        <v>0</v>
      </c>
      <c r="C5" s="84"/>
      <c r="D5" s="44">
        <f>Summary!P8</f>
        <v>0</v>
      </c>
      <c r="E5" s="52">
        <f>Summary!I8</f>
        <v>0</v>
      </c>
      <c r="F5" s="52">
        <f>Summary!J8</f>
        <v>0</v>
      </c>
    </row>
    <row r="6" spans="1:6" ht="24.75" customHeight="1" x14ac:dyDescent="0.35">
      <c r="A6" s="48" t="s">
        <v>44</v>
      </c>
      <c r="B6" s="48" t="s">
        <v>45</v>
      </c>
      <c r="C6" s="81" t="s">
        <v>46</v>
      </c>
      <c r="D6" s="81"/>
      <c r="E6" s="85" t="s">
        <v>30</v>
      </c>
      <c r="F6" s="86"/>
    </row>
    <row r="7" spans="1:6" ht="27" customHeight="1" x14ac:dyDescent="0.35">
      <c r="A7" s="43">
        <f>Summary!L8</f>
        <v>0</v>
      </c>
      <c r="B7" s="50">
        <f>Summary!N8</f>
        <v>0</v>
      </c>
      <c r="C7" s="94">
        <f>Summary!O8</f>
        <v>0</v>
      </c>
      <c r="D7" s="84"/>
      <c r="E7" s="87">
        <f>Summary!Q8</f>
        <v>0</v>
      </c>
      <c r="F7" s="88"/>
    </row>
    <row r="8" spans="1:6" ht="33.65" customHeight="1" x14ac:dyDescent="0.35">
      <c r="A8" s="81" t="s">
        <v>32</v>
      </c>
      <c r="B8" s="81"/>
      <c r="C8" s="37">
        <f>Summary!S8</f>
        <v>0</v>
      </c>
      <c r="D8" s="81" t="s">
        <v>33</v>
      </c>
      <c r="E8" s="81"/>
      <c r="F8" s="51">
        <f>Summary!T8</f>
        <v>0</v>
      </c>
    </row>
    <row r="9" spans="1:6" ht="38.25" customHeight="1" x14ac:dyDescent="0.35">
      <c r="A9" s="89" t="s">
        <v>31</v>
      </c>
      <c r="B9" s="90"/>
      <c r="C9" s="91">
        <f>Summary!R8</f>
        <v>0</v>
      </c>
      <c r="D9" s="91"/>
      <c r="E9" s="91"/>
      <c r="F9" s="92"/>
    </row>
    <row r="10" spans="1:6" ht="24.75" customHeight="1" x14ac:dyDescent="0.35">
      <c r="A10" s="93" t="s">
        <v>47</v>
      </c>
      <c r="B10" s="93"/>
      <c r="C10" s="93"/>
      <c r="D10" s="93"/>
      <c r="E10" s="93"/>
      <c r="F10" s="93"/>
    </row>
    <row r="11" spans="1:6" s="38" customFormat="1" ht="48" x14ac:dyDescent="0.35">
      <c r="A11" s="1" t="s">
        <v>48</v>
      </c>
      <c r="B11" s="1" t="s">
        <v>49</v>
      </c>
      <c r="C11" s="1" t="s">
        <v>50</v>
      </c>
      <c r="D11" s="1" t="s">
        <v>51</v>
      </c>
      <c r="E11" s="1" t="s">
        <v>52</v>
      </c>
      <c r="F11" s="1" t="s">
        <v>53</v>
      </c>
    </row>
    <row r="12" spans="1:6" ht="96" x14ac:dyDescent="0.35">
      <c r="A12" s="39" t="s">
        <v>54</v>
      </c>
      <c r="B12" s="39" t="s">
        <v>481</v>
      </c>
      <c r="C12" s="39" t="s">
        <v>55</v>
      </c>
      <c r="D12" s="39"/>
      <c r="E12" s="40"/>
      <c r="F12" s="40"/>
    </row>
    <row r="13" spans="1:6" ht="36" x14ac:dyDescent="0.35">
      <c r="A13" s="41" t="s">
        <v>56</v>
      </c>
      <c r="B13" s="41" t="s">
        <v>482</v>
      </c>
      <c r="C13" s="41" t="s">
        <v>55</v>
      </c>
      <c r="D13" s="41"/>
      <c r="E13" s="42"/>
      <c r="F13" s="42"/>
    </row>
    <row r="14" spans="1:6" x14ac:dyDescent="0.35">
      <c r="A14" s="39" t="s">
        <v>57</v>
      </c>
      <c r="B14" s="39" t="s">
        <v>483</v>
      </c>
      <c r="C14" s="39" t="s">
        <v>55</v>
      </c>
      <c r="D14" s="39"/>
      <c r="E14" s="40"/>
      <c r="F14" s="40"/>
    </row>
    <row r="15" spans="1:6" ht="24" x14ac:dyDescent="0.35">
      <c r="A15" s="41" t="s">
        <v>58</v>
      </c>
      <c r="B15" s="41" t="s">
        <v>484</v>
      </c>
      <c r="C15" s="41" t="s">
        <v>55</v>
      </c>
      <c r="D15" s="41"/>
      <c r="E15" s="42"/>
      <c r="F15" s="42"/>
    </row>
    <row r="16" spans="1:6" ht="24" x14ac:dyDescent="0.35">
      <c r="A16" s="39" t="s">
        <v>59</v>
      </c>
      <c r="B16" s="39" t="s">
        <v>485</v>
      </c>
      <c r="C16" s="39" t="s">
        <v>55</v>
      </c>
      <c r="D16" s="39"/>
      <c r="E16" s="40"/>
      <c r="F16" s="40"/>
    </row>
    <row r="17" spans="1:7" x14ac:dyDescent="0.35">
      <c r="A17" s="41" t="s">
        <v>60</v>
      </c>
      <c r="B17" s="41" t="s">
        <v>486</v>
      </c>
      <c r="C17" s="41" t="s">
        <v>55</v>
      </c>
      <c r="D17" s="41"/>
      <c r="E17" s="42"/>
      <c r="F17" s="42"/>
    </row>
    <row r="18" spans="1:7" x14ac:dyDescent="0.35">
      <c r="A18" s="39" t="s">
        <v>61</v>
      </c>
      <c r="B18" s="39" t="s">
        <v>487</v>
      </c>
      <c r="C18" s="39" t="s">
        <v>55</v>
      </c>
      <c r="D18" s="39"/>
      <c r="E18" s="40"/>
      <c r="F18" s="40"/>
    </row>
    <row r="19" spans="1:7" x14ac:dyDescent="0.35">
      <c r="A19" s="41" t="s">
        <v>62</v>
      </c>
      <c r="B19" s="41" t="s">
        <v>488</v>
      </c>
      <c r="C19" s="41" t="s">
        <v>55</v>
      </c>
      <c r="D19" s="41"/>
      <c r="E19" s="42"/>
      <c r="F19" s="42"/>
    </row>
    <row r="20" spans="1:7" x14ac:dyDescent="0.35">
      <c r="A20" s="39" t="s">
        <v>63</v>
      </c>
      <c r="B20" s="39" t="s">
        <v>489</v>
      </c>
      <c r="C20" s="39" t="s">
        <v>55</v>
      </c>
      <c r="D20" s="39"/>
      <c r="E20" s="40"/>
      <c r="F20" s="40"/>
    </row>
    <row r="21" spans="1:7" ht="60" x14ac:dyDescent="0.35">
      <c r="A21" s="41" t="s">
        <v>64</v>
      </c>
      <c r="B21" s="41" t="s">
        <v>490</v>
      </c>
      <c r="C21" s="41" t="s">
        <v>55</v>
      </c>
      <c r="D21" s="41"/>
      <c r="E21" s="42"/>
      <c r="F21" s="42"/>
    </row>
    <row r="22" spans="1:7" ht="36" x14ac:dyDescent="0.35">
      <c r="A22" s="39" t="s">
        <v>65</v>
      </c>
      <c r="B22" s="39" t="s">
        <v>491</v>
      </c>
      <c r="C22" s="39" t="s">
        <v>55</v>
      </c>
      <c r="D22" s="39"/>
      <c r="E22" s="40"/>
      <c r="F22" s="40"/>
    </row>
    <row r="23" spans="1:7" x14ac:dyDescent="0.35">
      <c r="A23" s="41" t="s">
        <v>66</v>
      </c>
      <c r="B23" s="41" t="s">
        <v>492</v>
      </c>
      <c r="C23" s="41" t="s">
        <v>55</v>
      </c>
      <c r="D23" s="41"/>
      <c r="E23" s="42"/>
      <c r="F23" s="42"/>
    </row>
    <row r="24" spans="1:7" ht="36" x14ac:dyDescent="0.35">
      <c r="A24" s="39" t="s">
        <v>67</v>
      </c>
      <c r="B24" s="39" t="s">
        <v>493</v>
      </c>
      <c r="C24" s="39" t="s">
        <v>55</v>
      </c>
      <c r="D24" s="39"/>
      <c r="E24" s="40"/>
      <c r="F24" s="40"/>
    </row>
    <row r="25" spans="1:7" x14ac:dyDescent="0.35">
      <c r="A25" s="41" t="s">
        <v>68</v>
      </c>
      <c r="B25" s="41" t="s">
        <v>494</v>
      </c>
      <c r="C25" s="41" t="s">
        <v>55</v>
      </c>
      <c r="D25" s="41"/>
      <c r="E25" s="42"/>
      <c r="F25" s="42"/>
    </row>
    <row r="26" spans="1:7" x14ac:dyDescent="0.35">
      <c r="A26" s="39" t="s">
        <v>69</v>
      </c>
      <c r="B26" s="39" t="s">
        <v>495</v>
      </c>
      <c r="C26" s="39" t="s">
        <v>55</v>
      </c>
      <c r="D26" s="39"/>
      <c r="E26" s="40"/>
      <c r="F26" s="40"/>
    </row>
    <row r="27" spans="1:7" ht="24" x14ac:dyDescent="0.35">
      <c r="A27" s="41" t="s">
        <v>70</v>
      </c>
      <c r="B27" s="41" t="s">
        <v>496</v>
      </c>
      <c r="C27" s="41" t="s">
        <v>55</v>
      </c>
      <c r="D27" s="41"/>
      <c r="E27" s="42"/>
      <c r="F27" s="42"/>
    </row>
    <row r="28" spans="1:7" ht="24" x14ac:dyDescent="0.35">
      <c r="A28" s="39" t="s">
        <v>71</v>
      </c>
      <c r="B28" s="39" t="s">
        <v>497</v>
      </c>
      <c r="C28" s="39" t="s">
        <v>55</v>
      </c>
      <c r="D28" s="39"/>
      <c r="E28" s="40"/>
      <c r="F28" s="40"/>
    </row>
    <row r="29" spans="1:7" ht="24" x14ac:dyDescent="0.35">
      <c r="A29" s="41" t="s">
        <v>72</v>
      </c>
      <c r="B29" s="41" t="s">
        <v>498</v>
      </c>
      <c r="C29" s="41" t="s">
        <v>55</v>
      </c>
      <c r="D29" s="41"/>
      <c r="E29" s="42"/>
      <c r="F29" s="42"/>
    </row>
    <row r="30" spans="1:7" ht="24" x14ac:dyDescent="0.35">
      <c r="A30" s="39" t="s">
        <v>73</v>
      </c>
      <c r="B30" s="39" t="s">
        <v>499</v>
      </c>
      <c r="C30" s="39" t="s">
        <v>55</v>
      </c>
      <c r="D30" s="39"/>
      <c r="E30" s="40"/>
      <c r="F30" s="40"/>
    </row>
    <row r="31" spans="1:7" ht="24" x14ac:dyDescent="0.35">
      <c r="A31" s="41" t="s">
        <v>74</v>
      </c>
      <c r="B31" s="41" t="s">
        <v>500</v>
      </c>
      <c r="C31" s="41" t="s">
        <v>55</v>
      </c>
      <c r="D31" s="41"/>
      <c r="E31" s="42"/>
      <c r="F31" s="42"/>
      <c r="G31" s="47"/>
    </row>
    <row r="32" spans="1:7" ht="72" x14ac:dyDescent="0.35">
      <c r="A32" s="39" t="s">
        <v>75</v>
      </c>
      <c r="B32" s="39" t="s">
        <v>501</v>
      </c>
      <c r="C32" s="39" t="s">
        <v>55</v>
      </c>
      <c r="D32" s="39"/>
      <c r="E32" s="40"/>
      <c r="F32" s="40"/>
    </row>
    <row r="33" spans="1:6" ht="60" x14ac:dyDescent="0.35">
      <c r="A33" s="41" t="s">
        <v>76</v>
      </c>
      <c r="B33" s="41" t="s">
        <v>502</v>
      </c>
      <c r="C33" s="41" t="s">
        <v>55</v>
      </c>
      <c r="D33" s="41"/>
      <c r="E33" s="42"/>
      <c r="F33" s="42"/>
    </row>
    <row r="34" spans="1:6" ht="48" x14ac:dyDescent="0.35">
      <c r="A34" s="39" t="s">
        <v>77</v>
      </c>
      <c r="B34" s="39" t="s">
        <v>503</v>
      </c>
      <c r="C34" s="39" t="s">
        <v>55</v>
      </c>
      <c r="D34" s="39"/>
      <c r="E34" s="40"/>
      <c r="F34" s="40"/>
    </row>
    <row r="35" spans="1:6" x14ac:dyDescent="0.35">
      <c r="A35" s="41" t="s">
        <v>78</v>
      </c>
      <c r="B35" s="41" t="s">
        <v>504</v>
      </c>
      <c r="C35" s="41" t="s">
        <v>55</v>
      </c>
      <c r="D35" s="41"/>
      <c r="E35" s="42"/>
      <c r="F35" s="42"/>
    </row>
    <row r="36" spans="1:6" x14ac:dyDescent="0.35">
      <c r="A36" s="39" t="s">
        <v>79</v>
      </c>
      <c r="B36" s="39" t="s">
        <v>505</v>
      </c>
      <c r="C36" s="39" t="s">
        <v>55</v>
      </c>
      <c r="D36" s="39"/>
      <c r="E36" s="40"/>
      <c r="F36" s="40"/>
    </row>
    <row r="38" spans="1:6" x14ac:dyDescent="0.35">
      <c r="A38" s="80" t="s">
        <v>130</v>
      </c>
      <c r="B38" s="80"/>
      <c r="C38" s="80"/>
      <c r="D38" s="80"/>
      <c r="E38" s="80" t="s">
        <v>131</v>
      </c>
      <c r="F38" s="80"/>
    </row>
  </sheetData>
  <sheetProtection algorithmName="SHA-512" hashValue="pq3F1cqMFe//2/DPDdAJDHaGaB2ZRT7lHJhV9O7N2JjHHLwFTmMqzatUp2aS3ENoG6S7lc00RQsS4BZ7e/Azyw==" saltValue="na5zDz1dOkedIUjeWQrUJg==" spinCount="100000" sheet="1" objects="1" scenarios="1"/>
  <mergeCells count="16">
    <mergeCell ref="A38:D38"/>
    <mergeCell ref="E38:F38"/>
    <mergeCell ref="C6:D6"/>
    <mergeCell ref="E6:F6"/>
    <mergeCell ref="A1:F1"/>
    <mergeCell ref="D2:E2"/>
    <mergeCell ref="D3:E3"/>
    <mergeCell ref="B4:C4"/>
    <mergeCell ref="B5:C5"/>
    <mergeCell ref="A10:F10"/>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DF3A10EB5D0F845909DA90214ADF4DF" ma:contentTypeVersion="12" ma:contentTypeDescription="Create a new document." ma:contentTypeScope="" ma:versionID="14684bdc41d461c3c16cfa50dd767527">
  <xsd:schema xmlns:xsd="http://www.w3.org/2001/XMLSchema" xmlns:xs="http://www.w3.org/2001/XMLSchema" xmlns:p="http://schemas.microsoft.com/office/2006/metadata/properties" xmlns:ns3="44a21b97-7a25-4411-932c-299060791ec8" xmlns:ns4="a75247d5-640a-48a4-857d-5f8f9938717f" targetNamespace="http://schemas.microsoft.com/office/2006/metadata/properties" ma:root="true" ma:fieldsID="6596816ca0ad5c24cdd964762bdff7c9" ns3:_="" ns4:_="">
    <xsd:import namespace="44a21b97-7a25-4411-932c-299060791ec8"/>
    <xsd:import namespace="a75247d5-640a-48a4-857d-5f8f9938717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a21b97-7a25-4411-932c-299060791e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75247d5-640a-48a4-857d-5f8f9938717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F1E5EC8-9B5B-4913-8EEC-C17254F98D2F}">
  <ds:schemaRefs>
    <ds:schemaRef ds:uri="http://schemas.microsoft.com/sharepoint/v3/contenttype/forms"/>
  </ds:schemaRefs>
</ds:datastoreItem>
</file>

<file path=customXml/itemProps2.xml><?xml version="1.0" encoding="utf-8"?>
<ds:datastoreItem xmlns:ds="http://schemas.openxmlformats.org/officeDocument/2006/customXml" ds:itemID="{E2F4ED38-5784-4FC6-A66C-D82CEE4C9215}">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9DD9617-B825-4EA2-A299-8D50BEF8CA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a21b97-7a25-4411-932c-299060791ec8"/>
    <ds:schemaRef ds:uri="a75247d5-640a-48a4-857d-5f8f993871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Index</vt:lpstr>
      <vt:lpstr>Summary</vt:lpstr>
      <vt:lpstr>ITEM 1</vt:lpstr>
      <vt:lpstr>ITEM 2</vt:lpstr>
      <vt:lpstr>ITEM 3</vt:lpstr>
      <vt:lpstr>ITEM 4</vt:lpstr>
      <vt:lpstr>ITEM 5</vt:lpstr>
      <vt:lpstr>ITEM 6</vt:lpstr>
      <vt:lpstr>ITEM 7</vt:lpstr>
      <vt:lpstr>ITEM 8</vt:lpstr>
      <vt:lpstr>ITEM 9</vt:lpstr>
      <vt:lpstr>ITEM 10</vt:lpstr>
      <vt:lpstr>ITEM 11</vt:lpstr>
      <vt:lpstr>ITEM 12</vt:lpstr>
      <vt:lpstr>ITEM 13</vt:lpstr>
      <vt:lpstr>ITEM 14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Yasser M. Albaw</dc:creator>
  <cp:keywords/>
  <dc:description/>
  <cp:lastModifiedBy>Yousef A. Al Suhaibani</cp:lastModifiedBy>
  <cp:revision/>
  <dcterms:created xsi:type="dcterms:W3CDTF">2020-04-01T14:27:47Z</dcterms:created>
  <dcterms:modified xsi:type="dcterms:W3CDTF">2020-06-01T09:48:32Z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0x010100ADF3A10EB5D0F845909DA90214ADF4DF</vt:lpwstr>
  </property>
</Properties>
</file>