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AppData\Local\Microsoft\Windows\INetCache\Content.Outlook\G9XMSMI2\"/>
    </mc:Choice>
  </mc:AlternateContent>
  <xr:revisionPtr revIDLastSave="0" documentId="13_ncr:1_{2E974DF5-7EBF-41C4-9130-6EA1E86420EF}" xr6:coauthVersionLast="45" xr6:coauthVersionMax="45" xr10:uidLastSave="{00000000-0000-0000-0000-000000000000}"/>
  <bookViews>
    <workbookView xWindow="-110" yWindow="-110" windowWidth="19420" windowHeight="10420" xr2:uid="{38AA1D24-6CD0-4AE8-B3D7-D76FAB1AC7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1" l="1"/>
  <c r="Q8" i="1"/>
  <c r="Q9" i="1"/>
  <c r="Q10" i="1"/>
  <c r="C12" i="1" l="1"/>
  <c r="Q3" i="1"/>
  <c r="Q4" i="1"/>
  <c r="Q5" i="1"/>
  <c r="Q6" i="1"/>
  <c r="Q2" i="1"/>
  <c r="O11" i="1" l="1"/>
  <c r="Q11" i="1" l="1"/>
  <c r="C13" i="1" s="1"/>
</calcChain>
</file>

<file path=xl/sharedStrings.xml><?xml version="1.0" encoding="utf-8"?>
<sst xmlns="http://schemas.openxmlformats.org/spreadsheetml/2006/main" count="45" uniqueCount="36">
  <si>
    <t>SN</t>
  </si>
  <si>
    <t>NUPCO Code</t>
  </si>
  <si>
    <t>Item Specification</t>
  </si>
  <si>
    <t>UNIT</t>
  </si>
  <si>
    <t>QUANTITY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</si>
  <si>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</si>
  <si>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</si>
  <si>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</si>
  <si>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</si>
  <si>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</si>
  <si>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</si>
  <si>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</si>
  <si>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</si>
  <si>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</si>
  <si>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</si>
  <si>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</si>
  <si>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</si>
  <si>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</si>
  <si>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</si>
  <si>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</si>
  <si>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</si>
  <si>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</si>
  <si>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NA</t>
  </si>
  <si>
    <t>Concentrated quaternary ammonium Disinfectant Cleaner Solution</t>
  </si>
  <si>
    <t>LETER</t>
  </si>
  <si>
    <t>EACH</t>
  </si>
  <si>
    <t>SURGICAL Head cover Cup , ADJUSTABLE, FITS ALL SIZES, blue</t>
  </si>
  <si>
    <t>QUALITATIVE FIT TESTING KIT FOR N95 RESPIRATORS FIT TEST KIT TO ASSESS THE FACE TO RESPIRATOR SEAL OF ANY PARTICULATE RESPIRATOR OR GAS/ VAPOR RESPIRATOR WITH A PARTICULATE PREFILTER. MUST MEET THE PERFORMANCE CRITERIA FOR FIT TESTING RESPIRATORS UNDER THE CURRENT OSHA SLANDERED FOR RESPIRATOR PROTECTION: 29 CFR 1910.134. EACH KIT HAS TO HAVE: USUAL MANUAL (LAMINATED ENGLISH/ARABIC INSTRUCTION BOOKLET AND/OR ILLUSTRATIVE RECORDED VIDEO). ONE HOOD. ONE COLLAR ASSEMBLY OR CLEAR STAND-ALONE CYLINDER HOOD. SENSITIVITY NEBULIZER (LABELED BY COLOR AND/OR LETTERS). FIT TEST NEBULIZER (LABELED BY COLOR AND/OR LETTERS). TWO SETS REPLACEMENT NEBULIZER INSERTS. SENSITIVITY SOLUTION, 50 ML OR MORE. FIT TEST SOLUTION, 50 ML OR MORE. REUSABLE. 5% OF THE DELIVERED KITS WILL BE BITTER SOLUTION AND THE REST 95% WILL BE SURGERY SOLUTION (IN CASE WILL PREPARE THE SURGERY SOLUTION IN THE LOCAL MARKET SO WE WILL HAVE 100% OF THE KITS FROM THE BITTER SOLUTION TYPE).</t>
  </si>
  <si>
    <t>BITRIX Fit test solution for N95 RESPIRATOR QUALITATIVE FIT TEST</t>
  </si>
  <si>
    <t>BITRIX Sensitivty  solution for N95 RESPIRATOR QUALITATIVE FIT TEST</t>
  </si>
  <si>
    <t>DISPOSABLE GENERAL PROTECTION COVERALL, WHITE, T-STYLE DESIGN. MADE FORM NONWOVEN SMS MATERIALS WITH BARRIER TO BLOOD AND BODY FLUIDS, BREATHABLE &amp; COMFORTABLE, IGNITION RESISTANCE, WHEN DISPOSING SHOULD BE ENVIRONMENTAL FRIENDLY, LOW IN LINT GENERATION. GENEROUS SIZING. WITH ELASTIC CUFFS, ANKLE, HOOD, &amp; WAIST. QUALITY ZIPPER WITH FLAP COVERED, MEDIUM SIZE, MEETING OSHA RECOMMENDATION FOR THE PPE SAFETY USE WITHIN THE HEALTHCARE SETTING</t>
  </si>
  <si>
    <t>DISPOSABLE GENERAL PROTECTION COVERALL, WHITE, T-STYLE DESIGN. MADE FORM NONWOVEN SMS MATERIALS WITH BARRIER TO BLOOD AND BODY FLUIDS, BREATHABLE &amp; COMFORTABLE, IGNITION RESISTANCE, WHEN DISPOSING SHOULD BE ENVIRONMENTAL FRIENDLY, LOW IN LINT GENERATION. GENEROUS SIZING. WITH ELASTIC CUFFS, ANKLE, HOOD, &amp; WAIST. QUALITY ZIPPER WITH FLAP COVERED, LARGE SIZE, MEETING OSHA RECOMMENDATION FOR THE SAFETY USE IN THE HEALTHCARE SETTING</t>
  </si>
  <si>
    <t>DISPOSABLE GENERAL PROTECTION COVERALL, WHITE, T-STYLE DESIGN. MADE FORM NONWOVEN SMS MATERIALS WITH BARRIER TO BLOOD AND BODY FLUIDS, BREATHABLE &amp; COMFORTABLE, IGNITION RESISTANCE, WHEN DISPOSING SHOULD BE ENVIRONMENTAL FRIENDLY, LOW IN LINT GENERATION. GENEROUS SIZING. WITH ELASTIC CUFFS, ANKLE, HOOD, &amp; WAIST. QUALITY ZIPPER WITH FLAP COVERED, XXLARGE SIZE. MEETING OSHA RECOMMENDATION FOR THE PPE SAFETY USE WITHIN THE HEALTHCARE SETTING</t>
  </si>
  <si>
    <t>DISPOSABLE GENERAL PROTECTION COVERALL, WHITE, T-STYLE DESIGN. MADE FORM NONWOVEN SMS MATERIALS WITH BARRIER TO BLOOD AND BODY FLUIDS, BREATHABLE &amp; COMFORTABLE, IGNITION RESISTANCE, WHEN DISPOSING SHOULD BE ENVIRONMENTAL FRIENDLY, LOW IN LINT GENERATION. GENEROUS SIZING. WITH ELASTIC CUFFS, ANKLE, HOOD, &amp; WAIST. QUALITY ZIPPER WITH FLAP COVERED, X-LARGE SIZE, MEETING OSHA RECOMMENDATION FOR THE PPE SAFETY USE WITHIN THE HEALTHCARE SETTING</t>
  </si>
  <si>
    <t>Total Number of Original Offers</t>
  </si>
  <si>
    <t>Total Amount of Offered Items (Original)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</si>
</sst>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;[Red]0"/>
    <numFmt numFmtId="166" formatCode="#,##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7" fillId="0" borderId="0"/>
  </cellStyleXfs>
  <cellXfs count="36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2" applyNumberFormat="1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 applyProtection="1">
      <alignment horizontal="center" vertical="center" wrapText="1"/>
      <protection locked="0"/>
    </xf>
    <xf numFmtId="4" fontId="2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center" wrapText="1" readingOrder="1"/>
    </xf>
    <xf numFmtId="49" fontId="5" fillId="0" borderId="4" xfId="2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65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6" fillId="0" borderId="4" xfId="0" applyNumberFormat="1" applyFont="1" applyBorder="1" applyAlignment="1" applyProtection="1">
      <alignment horizontal="center" vertical="center"/>
      <protection locked="0"/>
    </xf>
    <xf numFmtId="4" fontId="5" fillId="0" borderId="4" xfId="0" applyNumberFormat="1" applyFont="1" applyBorder="1" applyAlignment="1">
      <alignment horizontal="center" vertical="center" wrapText="1"/>
    </xf>
    <xf numFmtId="10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4" borderId="6" xfId="0" applyFill="1" applyBorder="1" applyAlignment="1">
      <alignment horizontal="left" vertical="center"/>
    </xf>
    <xf numFmtId="164" fontId="8" fillId="0" borderId="0" xfId="1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3" fontId="0" fillId="0" borderId="0" xfId="0" applyNumberFormat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0" fillId="0" borderId="0" xfId="0" applyNumberForma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164" fontId="0" fillId="0" borderId="4" xfId="1" applyNumberFormat="1" applyFont="1" applyBorder="1" applyAlignment="1">
      <alignment horizontal="center" vertical="center" wrapText="1" readingOrder="1"/>
    </xf>
  </cellXfs>
  <cellStyles count="4">
    <cellStyle name="Comma" xfId="1" builtinId="3"/>
    <cellStyle name="Normal" xfId="0" builtinId="0"/>
    <cellStyle name="Normal 7" xfId="3" xr:uid="{8DDC72AA-570F-40E3-9ABA-B65619CE504C}"/>
    <cellStyle name="Normal_Sheet1" xfId="2" xr:uid="{1954C30A-C8B0-47DA-9BAC-55F9CE0BF6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8A39A-B6F8-4186-BBA4-47B0A8EBB3AC}">
  <dimension ref="A1:V13"/>
  <sheetViews>
    <sheetView tabSelected="1" zoomScale="55" zoomScaleNormal="55" workbookViewId="0">
      <selection activeCell="E10" sqref="E10"/>
    </sheetView>
  </sheetViews>
  <sheetFormatPr defaultRowHeight="14.5" x14ac:dyDescent="0.35"/>
  <cols>
    <col min="1" max="1" width="3.08984375" style="32" bestFit="1" customWidth="1"/>
    <col min="2" max="2" width="14.54296875" style="32" bestFit="1" customWidth="1"/>
    <col min="3" max="3" width="37.7265625" style="32" bestFit="1" customWidth="1"/>
    <col min="4" max="4" width="8.7265625" style="32"/>
    <col min="5" max="5" width="13.26953125" style="32" bestFit="1" customWidth="1"/>
    <col min="6" max="6" width="8.54296875" style="32" bestFit="1" customWidth="1"/>
    <col min="7" max="7" width="8.26953125" style="32" bestFit="1" customWidth="1"/>
    <col min="8" max="8" width="7.6328125" style="32" bestFit="1" customWidth="1"/>
    <col min="9" max="9" width="8.7265625" style="32"/>
    <col min="10" max="10" width="5.7265625" style="32" bestFit="1" customWidth="1"/>
    <col min="11" max="11" width="8.54296875" style="32" bestFit="1" customWidth="1"/>
    <col min="12" max="12" width="7.6328125" style="32" bestFit="1" customWidth="1"/>
    <col min="13" max="13" width="8.08984375" style="32" bestFit="1" customWidth="1"/>
    <col min="14" max="15" width="8.6328125" style="32" bestFit="1" customWidth="1"/>
    <col min="16" max="16" width="7" style="32" bestFit="1" customWidth="1"/>
    <col min="17" max="17" width="8.6328125" style="32" bestFit="1" customWidth="1"/>
    <col min="18" max="18" width="8.54296875" style="32" bestFit="1" customWidth="1"/>
    <col min="19" max="19" width="8.7265625" style="32"/>
    <col min="20" max="20" width="9.81640625" style="32" customWidth="1"/>
    <col min="21" max="21" width="12.453125" style="32" customWidth="1"/>
    <col min="22" max="22" width="11.54296875" style="32" customWidth="1"/>
    <col min="23" max="16384" width="8.7265625" style="32"/>
  </cols>
  <sheetData>
    <row r="1" spans="1:22" ht="87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4" t="s">
        <v>14</v>
      </c>
      <c r="P1" s="4" t="s">
        <v>15</v>
      </c>
      <c r="Q1" s="5" t="s">
        <v>16</v>
      </c>
      <c r="R1" s="6" t="s">
        <v>17</v>
      </c>
      <c r="S1" s="7" t="s">
        <v>18</v>
      </c>
      <c r="T1" s="7" t="s">
        <v>19</v>
      </c>
      <c r="U1" s="7" t="s">
        <v>20</v>
      </c>
      <c r="V1" s="7" t="s">
        <v>21</v>
      </c>
    </row>
    <row r="2" spans="1:22" ht="29" x14ac:dyDescent="0.35">
      <c r="A2" s="8">
        <v>1</v>
      </c>
      <c r="B2" s="9">
        <v>5147300000000</v>
      </c>
      <c r="C2" s="10" t="s">
        <v>23</v>
      </c>
      <c r="D2" s="10" t="s">
        <v>24</v>
      </c>
      <c r="E2" s="35">
        <v>70000</v>
      </c>
      <c r="F2" s="11"/>
      <c r="G2" s="33"/>
      <c r="H2" s="11"/>
      <c r="I2" s="12"/>
      <c r="J2" s="11"/>
      <c r="K2" s="13"/>
      <c r="L2" s="12"/>
      <c r="M2" s="12"/>
      <c r="N2" s="14"/>
      <c r="O2" s="14"/>
      <c r="P2" s="12"/>
      <c r="Q2" s="15">
        <f>N2*O2</f>
        <v>0</v>
      </c>
      <c r="R2" s="16"/>
      <c r="S2" s="17"/>
      <c r="T2" s="17"/>
      <c r="U2" s="17"/>
      <c r="V2" s="17"/>
    </row>
    <row r="3" spans="1:22" ht="29" x14ac:dyDescent="0.35">
      <c r="A3" s="8">
        <v>2</v>
      </c>
      <c r="B3" s="9">
        <v>4213161100000</v>
      </c>
      <c r="C3" s="10" t="s">
        <v>26</v>
      </c>
      <c r="D3" s="10" t="s">
        <v>25</v>
      </c>
      <c r="E3" s="35">
        <v>84000000</v>
      </c>
      <c r="F3" s="18"/>
      <c r="G3" s="18"/>
      <c r="H3" s="18"/>
      <c r="I3" s="18"/>
      <c r="J3" s="18"/>
      <c r="K3" s="18"/>
      <c r="L3" s="18"/>
      <c r="M3" s="18"/>
      <c r="N3" s="14"/>
      <c r="O3" s="14"/>
      <c r="P3" s="18"/>
      <c r="Q3" s="15">
        <f t="shared" ref="Q3:Q10" si="0">N3*O3</f>
        <v>0</v>
      </c>
      <c r="R3" s="19"/>
      <c r="S3" s="18"/>
      <c r="T3" s="34"/>
      <c r="U3" s="34"/>
      <c r="V3" s="34"/>
    </row>
    <row r="4" spans="1:22" ht="406" x14ac:dyDescent="0.35">
      <c r="A4" s="8">
        <v>3</v>
      </c>
      <c r="B4" s="9">
        <v>4227150500000</v>
      </c>
      <c r="C4" s="10" t="s">
        <v>27</v>
      </c>
      <c r="D4" s="10" t="s">
        <v>25</v>
      </c>
      <c r="E4" s="35">
        <v>50000</v>
      </c>
      <c r="F4" s="18"/>
      <c r="G4" s="18"/>
      <c r="H4" s="18"/>
      <c r="I4" s="18"/>
      <c r="J4" s="18"/>
      <c r="K4" s="18"/>
      <c r="L4" s="18"/>
      <c r="M4" s="18"/>
      <c r="N4" s="14"/>
      <c r="O4" s="14"/>
      <c r="P4" s="18"/>
      <c r="Q4" s="15">
        <f t="shared" si="0"/>
        <v>0</v>
      </c>
      <c r="R4" s="19"/>
      <c r="S4" s="18"/>
      <c r="T4" s="34"/>
      <c r="U4" s="34"/>
      <c r="V4" s="34"/>
    </row>
    <row r="5" spans="1:22" ht="29" x14ac:dyDescent="0.35">
      <c r="A5" s="8">
        <v>4</v>
      </c>
      <c r="B5" s="9" t="s">
        <v>22</v>
      </c>
      <c r="C5" s="10" t="s">
        <v>28</v>
      </c>
      <c r="D5" s="10" t="s">
        <v>25</v>
      </c>
      <c r="E5" s="35">
        <v>100000</v>
      </c>
      <c r="F5" s="18"/>
      <c r="G5" s="18"/>
      <c r="H5" s="18"/>
      <c r="I5" s="18"/>
      <c r="J5" s="18"/>
      <c r="K5" s="18"/>
      <c r="L5" s="18"/>
      <c r="M5" s="18"/>
      <c r="N5" s="14"/>
      <c r="O5" s="14"/>
      <c r="P5" s="18"/>
      <c r="Q5" s="15">
        <f t="shared" si="0"/>
        <v>0</v>
      </c>
      <c r="R5" s="19"/>
      <c r="S5" s="18"/>
      <c r="T5" s="34"/>
      <c r="U5" s="34"/>
      <c r="V5" s="34"/>
    </row>
    <row r="6" spans="1:22" ht="29" x14ac:dyDescent="0.35">
      <c r="A6" s="8">
        <v>5</v>
      </c>
      <c r="B6" s="9" t="s">
        <v>22</v>
      </c>
      <c r="C6" s="10" t="s">
        <v>29</v>
      </c>
      <c r="D6" s="10" t="s">
        <v>25</v>
      </c>
      <c r="E6" s="35">
        <v>100000</v>
      </c>
      <c r="F6" s="18"/>
      <c r="G6" s="18"/>
      <c r="H6" s="18"/>
      <c r="I6" s="18"/>
      <c r="J6" s="18"/>
      <c r="K6" s="18"/>
      <c r="L6" s="18"/>
      <c r="M6" s="18"/>
      <c r="N6" s="14"/>
      <c r="O6" s="14"/>
      <c r="P6" s="18"/>
      <c r="Q6" s="15">
        <f t="shared" si="0"/>
        <v>0</v>
      </c>
      <c r="R6" s="19"/>
      <c r="S6" s="18"/>
      <c r="T6" s="34"/>
      <c r="U6" s="34"/>
      <c r="V6" s="34"/>
    </row>
    <row r="7" spans="1:22" ht="188.5" x14ac:dyDescent="0.35">
      <c r="A7" s="8">
        <v>6</v>
      </c>
      <c r="B7" s="9">
        <v>4213150400100</v>
      </c>
      <c r="C7" s="10" t="s">
        <v>30</v>
      </c>
      <c r="D7" s="10" t="s">
        <v>25</v>
      </c>
      <c r="E7" s="35">
        <v>2000000</v>
      </c>
      <c r="F7" s="18"/>
      <c r="G7" s="18"/>
      <c r="H7" s="18"/>
      <c r="I7" s="18"/>
      <c r="J7" s="18"/>
      <c r="K7" s="18"/>
      <c r="L7" s="18"/>
      <c r="M7" s="18"/>
      <c r="N7" s="14"/>
      <c r="O7" s="14"/>
      <c r="P7" s="18"/>
      <c r="Q7" s="15">
        <f t="shared" si="0"/>
        <v>0</v>
      </c>
      <c r="R7" s="19"/>
      <c r="S7" s="18"/>
      <c r="T7" s="34"/>
      <c r="U7" s="34"/>
      <c r="V7" s="34"/>
    </row>
    <row r="8" spans="1:22" ht="188.5" x14ac:dyDescent="0.35">
      <c r="A8" s="8">
        <v>7</v>
      </c>
      <c r="B8" s="9">
        <v>4213150400200</v>
      </c>
      <c r="C8" s="10" t="s">
        <v>31</v>
      </c>
      <c r="D8" s="10" t="s">
        <v>25</v>
      </c>
      <c r="E8" s="35">
        <v>2000000</v>
      </c>
      <c r="F8" s="18"/>
      <c r="G8" s="18"/>
      <c r="H8" s="18"/>
      <c r="I8" s="18"/>
      <c r="J8" s="18"/>
      <c r="K8" s="18"/>
      <c r="L8" s="18"/>
      <c r="M8" s="18"/>
      <c r="N8" s="14"/>
      <c r="O8" s="14"/>
      <c r="P8" s="18"/>
      <c r="Q8" s="15">
        <f t="shared" si="0"/>
        <v>0</v>
      </c>
      <c r="R8" s="19"/>
      <c r="S8" s="18"/>
      <c r="T8" s="34"/>
      <c r="U8" s="34"/>
      <c r="V8" s="34"/>
    </row>
    <row r="9" spans="1:22" ht="188.5" x14ac:dyDescent="0.35">
      <c r="A9" s="8">
        <v>8</v>
      </c>
      <c r="B9" s="9" t="s">
        <v>22</v>
      </c>
      <c r="C9" s="10" t="s">
        <v>32</v>
      </c>
      <c r="D9" s="10" t="s">
        <v>25</v>
      </c>
      <c r="E9" s="35">
        <v>2000000</v>
      </c>
      <c r="F9" s="18"/>
      <c r="G9" s="18"/>
      <c r="H9" s="18"/>
      <c r="I9" s="18"/>
      <c r="J9" s="18"/>
      <c r="K9" s="18"/>
      <c r="L9" s="18"/>
      <c r="M9" s="18"/>
      <c r="N9" s="14"/>
      <c r="O9" s="14"/>
      <c r="P9" s="18"/>
      <c r="Q9" s="15">
        <f t="shared" si="0"/>
        <v>0</v>
      </c>
      <c r="R9" s="19"/>
      <c r="S9" s="18"/>
      <c r="T9" s="34"/>
      <c r="U9" s="34"/>
      <c r="V9" s="34"/>
    </row>
    <row r="10" spans="1:22" ht="188.5" x14ac:dyDescent="0.35">
      <c r="A10" s="8">
        <v>9</v>
      </c>
      <c r="B10" s="9">
        <v>4213150400300</v>
      </c>
      <c r="C10" s="10" t="s">
        <v>33</v>
      </c>
      <c r="D10" s="10" t="s">
        <v>25</v>
      </c>
      <c r="E10" s="35">
        <v>1500000</v>
      </c>
      <c r="F10" s="18"/>
      <c r="G10" s="18"/>
      <c r="H10" s="18"/>
      <c r="I10" s="18"/>
      <c r="J10" s="18"/>
      <c r="K10" s="18"/>
      <c r="L10" s="18"/>
      <c r="M10" s="18"/>
      <c r="N10" s="14"/>
      <c r="O10" s="14"/>
      <c r="P10" s="18"/>
      <c r="Q10" s="15">
        <f t="shared" si="0"/>
        <v>0</v>
      </c>
      <c r="R10" s="19"/>
      <c r="S10" s="18"/>
      <c r="T10" s="34"/>
      <c r="U10" s="34"/>
      <c r="V10" s="34"/>
    </row>
    <row r="11" spans="1:22" x14ac:dyDescent="0.35">
      <c r="A11" s="20"/>
      <c r="B11" s="20"/>
      <c r="C11" s="21"/>
      <c r="D11" s="20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4">
        <f>COUNTIF(O2:O10, "&gt;0")</f>
        <v>0</v>
      </c>
      <c r="P11" s="23"/>
      <c r="Q11" s="25">
        <f>SUM(Q2:Q10)</f>
        <v>0</v>
      </c>
      <c r="R11" s="26"/>
      <c r="S11" s="23"/>
    </row>
    <row r="12" spans="1:22" ht="46.5" x14ac:dyDescent="0.35">
      <c r="A12" s="20"/>
      <c r="B12" s="27" t="s">
        <v>34</v>
      </c>
      <c r="C12" s="28">
        <f>O11</f>
        <v>0</v>
      </c>
      <c r="D12" s="20"/>
      <c r="E12" s="22"/>
      <c r="F12" s="23"/>
      <c r="G12" s="23"/>
      <c r="H12" s="23"/>
      <c r="I12" s="23"/>
      <c r="J12" s="23"/>
      <c r="K12" s="23"/>
      <c r="L12" s="23"/>
      <c r="M12" s="23"/>
      <c r="N12" s="23"/>
      <c r="O12" s="29"/>
      <c r="P12" s="23"/>
      <c r="Q12" s="30"/>
      <c r="R12" s="26"/>
      <c r="S12" s="23"/>
    </row>
    <row r="13" spans="1:22" ht="62" x14ac:dyDescent="0.35">
      <c r="A13" s="20"/>
      <c r="B13" s="27" t="s">
        <v>35</v>
      </c>
      <c r="C13" s="31">
        <f>Q11</f>
        <v>0</v>
      </c>
      <c r="D13" s="20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9"/>
      <c r="P13" s="23"/>
      <c r="Q13" s="30"/>
      <c r="R13" s="26"/>
      <c r="S13" s="23"/>
    </row>
  </sheetData>
  <dataValidations count="4">
    <dataValidation type="textLength" operator="lessThan" allowBlank="1" showInputMessage="1" showErrorMessage="1" errorTitle="ERROR" error="Don't exceed 500 characters" sqref="S2" xr:uid="{E4A9C92A-B6C0-4569-9018-E70CA1CE44F4}">
      <formula1>500</formula1>
    </dataValidation>
    <dataValidation type="whole" allowBlank="1" showInputMessage="1" showErrorMessage="1" error="Please indicate item validity as number of months." sqref="K2" xr:uid="{9B34CD3C-88E6-481F-880B-728D90A70AC6}">
      <formula1>1</formula1>
      <formula2>100</formula2>
    </dataValidation>
    <dataValidation type="custom" allowBlank="1" showInputMessage="1" showErrorMessage="1" error="Please enter a Quantit Quoted as a number" sqref="N2:N10" xr:uid="{3D564794-EED8-43C3-B52C-392E721A274B}">
      <formula1>AND(ISNUMBER(N2),OR(IF(ISERROR(FIND(".",N2)),LEN(N2)&gt;0,LEN(MID(N2,FIND(".",N2)+1,25))&lt;5)))</formula1>
    </dataValidation>
    <dataValidation type="custom" allowBlank="1" showInputMessage="1" showErrorMessage="1" error="Please enter a Unit Price up to FOUR (4) decimals only." sqref="O2:O10" xr:uid="{B0CD8AC1-77BC-480F-B3C1-CB3D042878E3}">
      <formula1>AND(ISNUMBER(O2),OR(IF(ISERROR(FIND(".",O2)),LEN(O2)&gt;0,LEN(MID(O2,FIND(".",O2)+1,25))&lt;5)))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 S. AlMajed</dc:creator>
  <cp:lastModifiedBy>Majed S. AlMajed</cp:lastModifiedBy>
  <dcterms:created xsi:type="dcterms:W3CDTF">2020-06-25T06:21:44Z</dcterms:created>
  <dcterms:modified xsi:type="dcterms:W3CDTF">2020-06-25T08:51:36Z</dcterms:modified>
</cp:coreProperties>
</file>