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qinna\Desktop\"/>
    </mc:Choice>
  </mc:AlternateContent>
  <xr:revisionPtr revIDLastSave="0" documentId="13_ncr:1_{C7EC448A-F06F-4C52-8863-607CAB4C853B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definedNames>
    <definedName name="_xlnm._FilterDatabase" localSheetId="0" hidden="1">Sheet1!$A$1:$W$106</definedName>
    <definedName name="_xlnm.Print_Area" localSheetId="0">Sheet1!$A$1:$W$13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P106" i="1"/>
  <c r="D73" i="1" l="1"/>
  <c r="D2" i="1"/>
  <c r="D4" i="1"/>
  <c r="D5" i="1"/>
  <c r="D6" i="1"/>
  <c r="D7" i="1"/>
  <c r="D8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5" i="1"/>
  <c r="D37" i="1"/>
  <c r="D38" i="1"/>
  <c r="D39" i="1"/>
  <c r="D40" i="1"/>
  <c r="D43" i="1"/>
  <c r="D44" i="1"/>
  <c r="D45" i="1"/>
  <c r="D46" i="1"/>
  <c r="D47" i="1"/>
  <c r="D48" i="1"/>
  <c r="D49" i="1"/>
  <c r="D50" i="1"/>
  <c r="D52" i="1"/>
  <c r="D53" i="1"/>
  <c r="D54" i="1"/>
  <c r="D56" i="1"/>
  <c r="D57" i="1"/>
  <c r="D58" i="1"/>
  <c r="D59" i="1"/>
  <c r="D61" i="1"/>
  <c r="D62" i="1"/>
  <c r="D63" i="1"/>
  <c r="D65" i="1"/>
  <c r="D66" i="1"/>
  <c r="D68" i="1"/>
  <c r="D69" i="1"/>
  <c r="D70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Q7" i="1" l="1"/>
  <c r="Q8" i="1"/>
  <c r="Q9" i="1"/>
  <c r="Q10" i="1"/>
  <c r="Q3" i="1" l="1"/>
  <c r="Q4" i="1"/>
  <c r="Q5" i="1"/>
  <c r="Q6" i="1"/>
  <c r="Q2" i="1"/>
  <c r="Q11" i="1" l="1"/>
  <c r="Q106" i="1" s="1"/>
</calcChain>
</file>

<file path=xl/sharedStrings.xml><?xml version="1.0" encoding="utf-8"?>
<sst xmlns="http://schemas.openxmlformats.org/spreadsheetml/2006/main" count="232" uniqueCount="207">
  <si>
    <t>SN</t>
  </si>
  <si>
    <t>Item Specification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</si>
  <si>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</si>
  <si>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</si>
  <si>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</si>
  <si>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</si>
  <si>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</si>
  <si>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</si>
  <si>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</si>
  <si>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</si>
  <si>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</si>
  <si>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</si>
  <si>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</si>
  <si>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</si>
  <si>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</si>
  <si>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</si>
  <si>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</si>
  <si>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</si>
  <si>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</si>
  <si>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</si>
  <si>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</si>
  <si>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KFSHRC IC</t>
  </si>
  <si>
    <t>BAG BILE T TUBE ADAPTER 9 OZ SMALL 2 BELTS RUBBER ADJUSTABLE (48)</t>
  </si>
  <si>
    <t>DRESSING NU-GEL HYDROGEL WITH ALIGINATE 15GM STERILE</t>
  </si>
  <si>
    <t>DRESSING INADINE SIZE 5CM X 5CM STERILE</t>
  </si>
  <si>
    <t>DRESSING INADINE SIZE 9.5CM X 9.5CM STERILE</t>
  </si>
  <si>
    <t>PLUG CATHETER/DRAINAGE TUBE PROTECTOR STERILE DISPOSABLE (48)</t>
  </si>
  <si>
    <t>CATH THORACIC STRAIGHT 16FR 50CM OPAQUE SENTINEL LINE-EYE NUM-DEPTH MARKS (60)</t>
  </si>
  <si>
    <t>CATH THORACIC TROCAR 32FR 40CM OPAQUE SENTINEL LINE-EYE NUM-DEPTH MARKS STERILE (60)</t>
  </si>
  <si>
    <t>STRIPS SKIN CLOSURE ADHESIVE 1/2 X 4 INCH STERILE PK/6  (45)</t>
  </si>
  <si>
    <t>STRIPS SKIN CLOSURE ADHESIVE 6MM X 75MM STERILE 3STRIP/ENV (45)</t>
  </si>
  <si>
    <t>STRIPS SKIN CLOSURE ADHESIVE 1/4 X 4 INCH STERILE 10 STRIPS ENVELOPE PK/10 (45)</t>
  </si>
  <si>
    <t>STRIPS SKIN CLOSURE ADHESIVE 3 X 75MM STERILE PK/5 (45)</t>
  </si>
  <si>
    <t>DRAIN PENROSE LATEX TUBING 1/2X18"X-RAY OPAQUE STERILE (50)</t>
  </si>
  <si>
    <t>DRAIN SILICONE ROUND 10FR 50CM RADIOPAQUE STRIPE PERF 23CM CONNECT-ADAPTER STERIL (60)</t>
  </si>
  <si>
    <t>DRAIN SILICONE ROUND 15FR 127CM RADIOPAQUE STRIPE PERF 23CM CONECT-ADAPTER STERIL (60)</t>
  </si>
  <si>
    <t>DRAIN SILICONE ROUND 19FR 127CM RADIOPAQUE STRIPE PERF 23CM CONECT-ADAPTER STERIL (60)</t>
  </si>
  <si>
    <t>NEGATIVE PRESSURE WOUND THERAPY, Y PICO NPWT SYSTEM WITH SOFT PORT 10CM X 20CM, DISPOSABLE, CTN/1, 66801358</t>
  </si>
  <si>
    <t>NEGATIVE PRESSURE WOUND THERAPY, Y PICO NPWT SYSTEM WITH SOFT PORT 10CM X 30CM, DISPOSABLE, CTN/1, 66801359</t>
  </si>
  <si>
    <t>COTTON PADS PACK (20)</t>
  </si>
  <si>
    <t>DRESSING WOUND TUBE 15 GRAM 100% MEDICAL GRADE MANUKA HONEY</t>
  </si>
  <si>
    <t>DRESSING HYDROCOLLOID ACETATE GAUZE PAD WITH LEPTOSPERMUM MANUKA TEX 10X12.5 CM</t>
  </si>
  <si>
    <t>DRESSING WOUND CROSS LINK GELLING FIBER   5 X 5 CM   MESH IMPREGNATED WITH 100% MANUKA HONEY</t>
  </si>
  <si>
    <t>SUTURE VAS CV-6 SUTURE 24'' TTC-13 DA 1 DZ</t>
  </si>
  <si>
    <t>PROLEN 4/0 90 CM 26MM NEEDLE ( EVERPOINT)</t>
  </si>
  <si>
    <t>DRESSING WOUND ABSORBABLE TACHOSIL LARGE SIZE 9.5 X 4.8 X 0.5CM STERILE</t>
  </si>
  <si>
    <t>SUTURE GORETEX CV-7 TTc-13, 3/8 CIRCLE 13MM 30" 76CM</t>
  </si>
  <si>
    <t>SUTURE GORETEX CV-6 TTc-9, 3/8 CIRCLE NEEDLE 9MM 24" 61CM</t>
  </si>
  <si>
    <t>SUTURE NONABSORBABLE SURGICAL CV 4 NEEDLE TH-26, STERILE</t>
  </si>
  <si>
    <t>BANDAGE ELASTIC MATRIX 4" X 5YD LF STERILE</t>
  </si>
  <si>
    <t>BANDAGE ELASTIC MATRIX 6" X 5YD LF STERILE</t>
  </si>
  <si>
    <t>OSTOMY POUCH PAEDIATRIC ACTIVE LIFE LITTLE ONES ONE PIECE (63)</t>
  </si>
  <si>
    <t>OSTOMY POUCH CUSTOM CUT W/SKIN BARRIER 3/4-2 1/2" (19-64MM)TRANSPARENT OPEN END (63)</t>
  </si>
  <si>
    <t>OSTOMY ADHESIVE SPRAY MEDICAL SPRAY 3  OZ CAN (63)</t>
  </si>
  <si>
    <t>DRESSING AQUACEL FOAM SILICONE ADHESIVE SQUARE SIZE 17.5 X 17.5CM, PACK/10 STERILE (45)</t>
  </si>
  <si>
    <t>EYE PAD OCCLUSOR REGULAR SIZE 2X3 INCH STERILE (72)</t>
  </si>
  <si>
    <t>EYE OCCLUSOR JUNIOR (72)</t>
  </si>
  <si>
    <t>PATCH EYE ORTOLUX AIR LARGE TRANSPARENT SELF-ADHESIVE (64)</t>
  </si>
  <si>
    <t>CANISTER VAC 500ML FOR INFOVAC WITH GEL (45)</t>
  </si>
  <si>
    <t>CANISTER VAC 300ML FOR ACTIVAC WITH GEL (45)</t>
  </si>
  <si>
    <t>SEAL COHESIVE EAKEN SMALL 5CM (63)</t>
  </si>
  <si>
    <t>TAPE WATERPROOF PLASTIC STRAPPING NON-IRRITANT ADHESIVE 2.5CM 5MTR ROLL (33)</t>
  </si>
  <si>
    <t>TAPE WATERPROOF PLASTIC STRAPPING NON-IRRITANT ADHESIVE 7.5CM 5MTR ROLL (33)</t>
  </si>
  <si>
    <t>(RPD) SCROTAL SUPPORT SUSPENSORY ELASTIC WITH LEG-STRAP X-LARGE 0-2 ADJUSTABLE WAISTBAND FITS ALL (16)</t>
  </si>
  <si>
    <t>SCROTAL SUPPORT SUSPENSORY ELASTIC WITH LEG-STRAP MEDIUM 0-2 ADJUSTABLE WAISTBAND FITS ALL (16)</t>
  </si>
  <si>
    <t>SCROTAL SUPPORT SUSPENSORY WITHOUT LEG BAND LARGE COTTON POUCH ADJUSTABLE WAISTBAND 0-16 (16)</t>
  </si>
  <si>
    <t>SCROTAL SUPPORT WITHOUT LEG STRAP SUSPENSORY MEDIUM COTTON POUCH ADJUSTABLE WAISTBAND NO. 87 (16)</t>
  </si>
  <si>
    <t>SOLUTION CLEANING WOUND SHOWER/BATH KIT PRE-OP ANTISEPTIC WITH CHLORHEXIDINE GLUCONATE (CHG) 4%, 100ML (60)</t>
  </si>
  <si>
    <t>TAPE HYPO-ALLERGENIC SILK CLOTH 1/2"X10 YDS ROLL (33)</t>
  </si>
  <si>
    <t>TAPE HYPO-ALLERGENIC SILK CLOTH 1" X 10 YDS ROLL (33)</t>
  </si>
  <si>
    <t>TAPE HYPO-ALLERGENIC SILK CLOTH 3"X10 YDS ROLL (33)</t>
  </si>
  <si>
    <t>TAPE TRANSPARENT HYPO-ALLERGENIC 2"X10 YDS ROLL (33)</t>
  </si>
  <si>
    <t>TAPE PAPER  HYPO-ALLERGENIC ADHESIVE 1 INCH X10 YDS ROLL (33)</t>
  </si>
  <si>
    <t>TRAY DRESSING WITH METAL SCISSOR/FORCEP 6 NON-WOOVEN SWAB (4 X 4") 1-CLINICAL WASTE BAG W/ TAPE 1-STERILE FIELD WRAPPING (69)</t>
  </si>
  <si>
    <t>TRAY SUTURE REMOVAL SHARP/BLUNT SCISSOR/METAL FORCEP/GAUZE SPONGE/ALCOHOL PREP PAD STERILE (69)</t>
  </si>
  <si>
    <t>DRAINAGE CHEST UNIT SINGLE SUCTION CONTROL W/TUBING/CONNECTOR ADULT/PED STERILE (57)</t>
  </si>
  <si>
    <t>BINDER CHEST LARGE</t>
  </si>
  <si>
    <t>BINDER CHEST EXTRA LARGE</t>
  </si>
  <si>
    <t>BINDER CHEST MEDIUM</t>
  </si>
  <si>
    <t>DRESSING CVC ADULT WITH 13-CONTENTS STERILE KIT (45)</t>
  </si>
  <si>
    <t>BANDAGE TENSOPLAST 10CM X 4.5M</t>
  </si>
  <si>
    <t>STAPLER SHEATH ENDOWRIST STERILE DISPOSABLE</t>
  </si>
  <si>
    <t>STAPLER 45 ENDOWRIST WHITE RELOAD STERILE DISPOSABLE</t>
  </si>
  <si>
    <t>STAPLER 45 ENDOWRIST GREEN RELOAD STERILE DISPOSABLE</t>
  </si>
  <si>
    <t>DRESSING WOUND HYDROFIBER WITH SILVER AQUACEL AG 2X45CM STERILE (45)</t>
  </si>
  <si>
    <t>DRESSING ABDOMINAL PAD 7.5 X 8 STERILE</t>
  </si>
  <si>
    <t>DRESSING MEPILEX ASSORTMENT 15X15 CM (45)</t>
  </si>
  <si>
    <t>DRESSING ADHESIVE SEMI PERMEABLE TRANSPARENT FILM 10 X 12CM STERILE (45)</t>
  </si>
  <si>
    <t>DRESSING TEGADERM CHG CHLOREXIDINE GLUCONATE IV SECUREMENT (45)</t>
  </si>
  <si>
    <t>BANDAGE PADDING ORTHOPAEDIC SOFFBAN NON-STERILE 15CM X2.7M(JED)</t>
  </si>
  <si>
    <t>POUCH NEW HEAT SEALED 150X320MM CS/500</t>
  </si>
  <si>
    <t>DRESSING SURGICEL NU-KNIT 3"x4"(JED)</t>
  </si>
  <si>
    <t>DRESSING MOISTURE RESPONSIVE CATHETER DRESSING IV 3000 STERILE 6X8.5CM(JED)</t>
  </si>
  <si>
    <t>DRESSING TRANSPARENT DRESSING WITH ABSORBENT PAD OPSITE POST-OP STERILE 15.5X8.5CM(JED)</t>
  </si>
  <si>
    <t>DRESSING MOISTURE RESPONSIVE CATHETER DRESSING IV 3000 HAND STERILE 6X7CM(JED)</t>
  </si>
  <si>
    <t>DRESSING TRANSPARENT DRESSING WITH ABSORBENT PAD OPSITE POST-OP STERILE 6.5X5CM(JED)</t>
  </si>
  <si>
    <t>DRESSING SUPERFICIAL DERMAL ULCERS DUODERM EXTRATHIN STERILE 10X10CM(JED)</t>
  </si>
  <si>
    <t>POUCH MAXI DRAINABLE BEIGE 55MM WITH LOCK AND ROLL WITH FILTER 2 PIECE (63)</t>
  </si>
  <si>
    <t>POUCH PEDIATRIC DRAINABLE TRANSPARENT ONE PIECE WITH LOCK AND ROLL CLOSURE (63)</t>
  </si>
  <si>
    <t>DRESSING GAUZE 2 X 2 INCH 8 PLY PACK STERILE (45)</t>
  </si>
  <si>
    <t>DRESSING GAUZE 4 X 4 INCH 8 PLY PACK/200 NON STERILE (45)</t>
  </si>
  <si>
    <t>DRESSING GAUZE 4 X 4 INCH 12 PLY PACK/10 STERILE (45)</t>
  </si>
  <si>
    <t>DRESSING GAUZE 4 X 4 INCH 12 PLY PACK/2 STERILE (45)</t>
  </si>
  <si>
    <t>SUTURE CAPIO POLYPROPYLENE BLUE 36" TC43 TAPERCUT</t>
  </si>
  <si>
    <t>SUTURE CAPIO MONODEK VIOLET 48" TC43 TAPERCUT, DOUBLE ARMED</t>
  </si>
  <si>
    <t>DRESSING ANTISEPTIC GAUZE JELONET PARAFFIN 15CM X 2MM  STERILE</t>
  </si>
  <si>
    <t>DRESSING SUPERFICIAL DERMAL ULCERS DUODERM EXTRA THIN STERILE 7.2 X 7.4CM STERILE</t>
  </si>
  <si>
    <t>DRESSING CAVILON NO STING BARRIER FILM  WIPE 1ML</t>
  </si>
  <si>
    <t>DRESSING CAVILON NO STING BARRIER FILM WAND FOAM APPLICATOR 1ML</t>
  </si>
  <si>
    <t>COMPRESSION  BUSTIERS WITH CAPS, WHITE, MEDIUM , POLYTECH,2110M</t>
  </si>
  <si>
    <t>COMPRESSION  BUSTIERS WITH CAPS, WHITE, LARGD, POLYTECH,2110L</t>
  </si>
  <si>
    <t>COMPRESSION  BUSTIERS WITH CAPS, WHITE ,EXTRA LARGE , POLYTECH,2110XL</t>
  </si>
  <si>
    <t>COMPRESSION  BUSTIERS WITH CAPS, WHITE, XX LARGE, POLYTECH,2110XXL</t>
  </si>
  <si>
    <t>LIGATING VAS-Q-CLIP MEDIUM/LARGE LIGATION OF  VESSELS 3-10 MM STERILE</t>
  </si>
  <si>
    <t>LIGATING VAS-Q-CLIP LARGE LIGATION OF  VESSELS 5-13 MM STERILE</t>
  </si>
  <si>
    <t>STAPLER 45 ENDOWRIST BLUE RELOAD STERILE DISPOSABLE</t>
  </si>
  <si>
    <t>DRAIN SURGICAL 24FR ROUND BLAKE HUBLESS SILICONE DRAIN</t>
  </si>
  <si>
    <t>SUTURE NON ABSORBABLE SURGICAL, TVT DEVICE UNDYED PROLENE TAPE SIZE 1.1CM X 45CM, DOUBLE NEEDLES</t>
  </si>
  <si>
    <t>BIOGLUE SYRINGE 2ML</t>
  </si>
  <si>
    <t>SUTURE V-LOC 0 TAPERPOINT 180, 37MM 1/2 CIRCLE 15CM</t>
  </si>
  <si>
    <t>SKIN ADHESIVE DERMABOND PROPEN XETRA LARGE 0.5ML, STERILE</t>
  </si>
  <si>
    <t>DRESSING MIPILEX® BORDER SACRUM 18X18CM STERILE</t>
  </si>
  <si>
    <t>UOM</t>
  </si>
  <si>
    <t>EACH</t>
  </si>
  <si>
    <t>Prefered CAT</t>
  </si>
  <si>
    <t>HS-U-400   (or equivelent )</t>
  </si>
  <si>
    <t>P01481   (or equivelent )</t>
  </si>
  <si>
    <t>P01512   (or equivelent )</t>
  </si>
  <si>
    <t>CS9002   (or equivelent )</t>
  </si>
  <si>
    <t>CV-8888570515   (or equivelent )</t>
  </si>
  <si>
    <t>CV-8888561076   (or equivelent )</t>
  </si>
  <si>
    <t>DYND50422-MEDLINE   (or equivelent )</t>
  </si>
  <si>
    <t>370017   (or equivelent )</t>
  </si>
  <si>
    <t>SU130-1323   (or equivelent )</t>
  </si>
  <si>
    <t>SU130-1325   (or equivelent )</t>
  </si>
  <si>
    <t>66802002   (or equivelent )</t>
  </si>
  <si>
    <t>66802003   (or equivelent )</t>
  </si>
  <si>
    <t>WEBRIL   (or equivelent )</t>
  </si>
  <si>
    <t>MM0049   (or equivelent )</t>
  </si>
  <si>
    <t>MM0010   (or equivelent )</t>
  </si>
  <si>
    <t>MM0030   (or equivelent )</t>
  </si>
  <si>
    <t>6K04A   (or equivelent )</t>
  </si>
  <si>
    <t>HS6855H   (or equivelent )</t>
  </si>
  <si>
    <t>7M06A   (or equivelent )</t>
  </si>
  <si>
    <t>6K02A   (or equivelent )</t>
  </si>
  <si>
    <t>4N06A   (or equivelent )</t>
  </si>
  <si>
    <t>DYNJ05154LF   (or equivelent )</t>
  </si>
  <si>
    <t>DYNJ05156LF   (or equivelent )</t>
  </si>
  <si>
    <t>209-22-CONVATEC   (or equivelent )</t>
  </si>
  <si>
    <t>22771-CONVATEC   (or equivelent )</t>
  </si>
  <si>
    <t>7730   (or equivelent )</t>
  </si>
  <si>
    <t>2023-05   (or equivelent )</t>
  </si>
  <si>
    <t>105.22   (or equivelent )</t>
  </si>
  <si>
    <t>M8275063/10   (or equivelent )</t>
  </si>
  <si>
    <t>M8275058/10   (or equivelent )</t>
  </si>
  <si>
    <t>839002   (or equivelent )</t>
  </si>
  <si>
    <t>0053-XL   (or equivelent )</t>
  </si>
  <si>
    <t>0053-M   (or equivelent )</t>
  </si>
  <si>
    <t>0053-L   (or equivelent )</t>
  </si>
  <si>
    <t>MN8255   (or equivelent )</t>
  </si>
  <si>
    <t>KNEXC2EN001   (or equivelent )</t>
  </si>
  <si>
    <t>1538-0-3M   (or equivelent )</t>
  </si>
  <si>
    <t>1538-1-3M   (or equivelent )</t>
  </si>
  <si>
    <t>1538-3   (or equivelent )</t>
  </si>
  <si>
    <t>1530-1M   (or equivelent )</t>
  </si>
  <si>
    <t>JM-T3315-2   (or equivelent )</t>
  </si>
  <si>
    <t>JF-T3310P-A   (or equivelent )</t>
  </si>
  <si>
    <t>QB L   (or equivelent )</t>
  </si>
  <si>
    <t>QB XL   (or equivelent )</t>
  </si>
  <si>
    <t>QB M   (or equivelent )</t>
  </si>
  <si>
    <t>8079-BUSSE   (or equivelent )</t>
  </si>
  <si>
    <t>410370   (or equivelent )</t>
  </si>
  <si>
    <t>48645W   (or equivelent )</t>
  </si>
  <si>
    <t>48445G   (or equivelent )</t>
  </si>
  <si>
    <t>9192A   (or equivelent )</t>
  </si>
  <si>
    <t>284300   (or equivelent )</t>
  </si>
  <si>
    <t>1658R   (or equivelent )</t>
  </si>
  <si>
    <t>MTB218606   (or equivelent )</t>
  </si>
  <si>
    <t>12532   (or equivelent )</t>
  </si>
  <si>
    <t>4923   (or equivelent )</t>
  </si>
  <si>
    <t>66000712   (or equivelent )</t>
  </si>
  <si>
    <t>UNITED KING;4007   (or equivelent )</t>
  </si>
  <si>
    <t>3582   (or equivelent )</t>
  </si>
  <si>
    <t>187955   (or equivelent )</t>
  </si>
  <si>
    <t>25760   (or equivelent )</t>
  </si>
  <si>
    <t>3795   (or equivelent )</t>
  </si>
  <si>
    <t>N-GBR3Q5   (or equivelent )</t>
  </si>
  <si>
    <t>402130/1   (or equivelent )</t>
  </si>
  <si>
    <t>JF-G1010-1210   (or equivelent )</t>
  </si>
  <si>
    <t>JF-G1010-1202   (or equivelent )</t>
  </si>
  <si>
    <t>833-124   (or equivelent )</t>
  </si>
  <si>
    <t>833-137   (or equivelent )</t>
  </si>
  <si>
    <t>187901   (or equivelent )</t>
  </si>
  <si>
    <t>3344   (or equivelent )</t>
  </si>
  <si>
    <t>3343   (or equivelent )</t>
  </si>
  <si>
    <t>2110M   (or equivelent )</t>
  </si>
  <si>
    <t>2110L   (or equivelent )</t>
  </si>
  <si>
    <t>2110XL   (or equivelent )</t>
  </si>
  <si>
    <t>2110XXL   (or equivelent )</t>
  </si>
  <si>
    <t>2231   (or equivelent )</t>
  </si>
  <si>
    <t>2232   (or equivelent )</t>
  </si>
  <si>
    <t>48645B   (or equivelent )</t>
  </si>
  <si>
    <t>62B12   (or equivelent )</t>
  </si>
  <si>
    <t>BG3502-5-G   (or equivelent )</t>
  </si>
  <si>
    <t>VLOCL0306   (or equivelent )</t>
  </si>
  <si>
    <t>APP6   (or equivelent )</t>
  </si>
  <si>
    <t>282000   (or equivelent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</si>
</sst>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3">
    <xf numFmtId="0" fontId="0" fillId="0" borderId="0" xfId="0"/>
    <xf numFmtId="49" fontId="5" fillId="0" borderId="1" xfId="2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 applyAlignment="1">
      <alignment horizontal="left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zoomScale="90" zoomScaleNormal="90" workbookViewId="0">
      <selection activeCell="W1" sqref="W1"/>
    </sheetView>
  </sheetViews>
  <sheetFormatPr defaultColWidth="8.68359375" defaultRowHeight="14.4" x14ac:dyDescent="0.35"/>
  <cols>
    <col min="1" max="1" width="4" style="9" bestFit="1" customWidth="1"/>
    <col min="2" max="2" width="10.578125" style="15" bestFit="1" customWidth="1"/>
    <col min="3" max="3" width="103.41796875" style="9" bestFit="1" customWidth="1"/>
    <col min="4" max="4" width="8.68359375" style="14"/>
    <col min="5" max="5" width="14.68359375" style="9" bestFit="1" customWidth="1"/>
    <col min="6" max="6" width="20.41796875" style="9" bestFit="1" customWidth="1"/>
    <col min="7" max="7" width="10.15625" style="9" customWidth="1"/>
    <col min="8" max="8" width="37.68359375" style="9" bestFit="1" customWidth="1"/>
    <col min="9" max="9" width="10.83984375" style="9" customWidth="1"/>
    <col min="10" max="10" width="12.41796875" style="9" customWidth="1"/>
    <col min="11" max="11" width="11.15625" style="9" customWidth="1"/>
    <col min="12" max="12" width="8.41796875" style="9" customWidth="1"/>
    <col min="13" max="13" width="23" style="9" customWidth="1"/>
    <col min="14" max="14" width="13.41796875" style="9" bestFit="1" customWidth="1"/>
    <col min="15" max="15" width="8.578125" style="9" bestFit="1" customWidth="1"/>
    <col min="16" max="16" width="8" style="9" customWidth="1"/>
    <col min="17" max="17" width="12" style="9" customWidth="1"/>
    <col min="18" max="18" width="8.578125" style="9" bestFit="1" customWidth="1"/>
    <col min="19" max="19" width="49.68359375" style="9" bestFit="1" customWidth="1"/>
    <col min="20" max="20" width="9.68359375" style="9" customWidth="1"/>
    <col min="21" max="21" width="18.26171875" style="9" customWidth="1"/>
    <col min="22" max="22" width="14.68359375" style="9" customWidth="1"/>
    <col min="23" max="23" width="35.578125" style="9" bestFit="1" customWidth="1"/>
    <col min="24" max="16384" width="8.68359375" style="9"/>
  </cols>
  <sheetData>
    <row r="1" spans="1:23" ht="72" x14ac:dyDescent="0.55000000000000004">
      <c r="A1" s="16" t="s">
        <v>0</v>
      </c>
      <c r="B1" s="17" t="s">
        <v>21</v>
      </c>
      <c r="C1" s="16" t="s">
        <v>1</v>
      </c>
      <c r="D1" s="16" t="s">
        <v>122</v>
      </c>
      <c r="E1" s="18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9" t="s">
        <v>11</v>
      </c>
      <c r="O1" s="20" t="s">
        <v>12</v>
      </c>
      <c r="P1" s="20" t="s">
        <v>13</v>
      </c>
      <c r="Q1" s="21" t="s">
        <v>14</v>
      </c>
      <c r="R1" s="22" t="s">
        <v>15</v>
      </c>
      <c r="S1" s="20" t="s">
        <v>16</v>
      </c>
      <c r="T1" s="20" t="s">
        <v>17</v>
      </c>
      <c r="U1" s="20" t="s">
        <v>18</v>
      </c>
      <c r="V1" s="20" t="s">
        <v>19</v>
      </c>
      <c r="W1" s="16" t="s">
        <v>124</v>
      </c>
    </row>
    <row r="2" spans="1:23" x14ac:dyDescent="0.35">
      <c r="A2" s="23">
        <v>1</v>
      </c>
      <c r="B2" s="24">
        <v>341504</v>
      </c>
      <c r="C2" s="25" t="s">
        <v>22</v>
      </c>
      <c r="D2" s="25" t="e">
        <f>VLOOKUP(B2,#REF!,3,FALSE)</f>
        <v>#REF!</v>
      </c>
      <c r="E2" s="26">
        <v>20400</v>
      </c>
      <c r="F2" s="1"/>
      <c r="G2" s="10"/>
      <c r="H2" s="1"/>
      <c r="I2" s="2"/>
      <c r="J2" s="1"/>
      <c r="K2" s="3"/>
      <c r="L2" s="2"/>
      <c r="M2" s="2"/>
      <c r="N2" s="4"/>
      <c r="O2" s="4"/>
      <c r="P2" s="2"/>
      <c r="Q2" s="5">
        <f>N2*O2</f>
        <v>0</v>
      </c>
      <c r="R2" s="6"/>
      <c r="S2" s="27"/>
      <c r="T2" s="27"/>
      <c r="U2" s="27"/>
      <c r="V2" s="27"/>
      <c r="W2" s="11" t="s">
        <v>125</v>
      </c>
    </row>
    <row r="3" spans="1:23" x14ac:dyDescent="0.35">
      <c r="A3" s="23">
        <v>2</v>
      </c>
      <c r="B3" s="24">
        <v>350623118</v>
      </c>
      <c r="C3" s="25" t="s">
        <v>23</v>
      </c>
      <c r="D3" s="25" t="s">
        <v>123</v>
      </c>
      <c r="E3" s="26">
        <v>500</v>
      </c>
      <c r="F3" s="7"/>
      <c r="G3" s="7"/>
      <c r="H3" s="7"/>
      <c r="I3" s="7"/>
      <c r="J3" s="7"/>
      <c r="K3" s="7"/>
      <c r="L3" s="7"/>
      <c r="M3" s="13"/>
      <c r="N3" s="4"/>
      <c r="O3" s="4"/>
      <c r="P3" s="7"/>
      <c r="Q3" s="5">
        <f t="shared" ref="Q3:Q66" si="0">N3*O3</f>
        <v>0</v>
      </c>
      <c r="R3" s="8"/>
      <c r="S3" s="7"/>
      <c r="T3" s="11"/>
      <c r="U3" s="12"/>
      <c r="V3" s="11"/>
      <c r="W3" s="11"/>
    </row>
    <row r="4" spans="1:23" x14ac:dyDescent="0.35">
      <c r="A4" s="23">
        <v>3</v>
      </c>
      <c r="B4" s="24">
        <v>350623120</v>
      </c>
      <c r="C4" s="25" t="s">
        <v>24</v>
      </c>
      <c r="D4" s="25" t="e">
        <f>VLOOKUP(B4,#REF!,3,FALSE)</f>
        <v>#REF!</v>
      </c>
      <c r="E4" s="26">
        <v>2000</v>
      </c>
      <c r="F4" s="7"/>
      <c r="G4" s="7"/>
      <c r="H4" s="7"/>
      <c r="I4" s="7"/>
      <c r="J4" s="7"/>
      <c r="K4" s="7"/>
      <c r="L4" s="7"/>
      <c r="M4" s="7" t="s">
        <v>20</v>
      </c>
      <c r="N4" s="4"/>
      <c r="O4" s="4"/>
      <c r="P4" s="7"/>
      <c r="Q4" s="5">
        <f t="shared" si="0"/>
        <v>0</v>
      </c>
      <c r="R4" s="8"/>
      <c r="S4" s="7"/>
      <c r="T4" s="11"/>
      <c r="U4" s="11"/>
      <c r="V4" s="11"/>
      <c r="W4" s="11" t="s">
        <v>126</v>
      </c>
    </row>
    <row r="5" spans="1:23" x14ac:dyDescent="0.35">
      <c r="A5" s="23">
        <v>4</v>
      </c>
      <c r="B5" s="24">
        <v>350623124</v>
      </c>
      <c r="C5" s="25" t="s">
        <v>25</v>
      </c>
      <c r="D5" s="25" t="e">
        <f>VLOOKUP(B5,#REF!,3,FALSE)</f>
        <v>#REF!</v>
      </c>
      <c r="E5" s="26">
        <v>500</v>
      </c>
      <c r="F5" s="7"/>
      <c r="G5" s="7"/>
      <c r="H5" s="7"/>
      <c r="I5" s="7"/>
      <c r="J5" s="7"/>
      <c r="K5" s="7"/>
      <c r="L5" s="7"/>
      <c r="M5" s="7"/>
      <c r="N5" s="4"/>
      <c r="O5" s="4"/>
      <c r="P5" s="7"/>
      <c r="Q5" s="5">
        <f t="shared" si="0"/>
        <v>0</v>
      </c>
      <c r="R5" s="8"/>
      <c r="S5" s="7"/>
      <c r="T5" s="11"/>
      <c r="U5" s="11"/>
      <c r="V5" s="11"/>
      <c r="W5" s="11" t="s">
        <v>127</v>
      </c>
    </row>
    <row r="6" spans="1:23" x14ac:dyDescent="0.35">
      <c r="A6" s="23">
        <v>5</v>
      </c>
      <c r="B6" s="24">
        <v>369802</v>
      </c>
      <c r="C6" s="25" t="s">
        <v>26</v>
      </c>
      <c r="D6" s="25" t="e">
        <f>VLOOKUP(B6,#REF!,3,FALSE)</f>
        <v>#REF!</v>
      </c>
      <c r="E6" s="26">
        <v>6000</v>
      </c>
      <c r="F6" s="7"/>
      <c r="G6" s="7"/>
      <c r="H6" s="7"/>
      <c r="I6" s="7"/>
      <c r="J6" s="7"/>
      <c r="K6" s="7"/>
      <c r="L6" s="7"/>
      <c r="M6" s="7"/>
      <c r="N6" s="4"/>
      <c r="O6" s="4"/>
      <c r="P6" s="7"/>
      <c r="Q6" s="5">
        <f t="shared" si="0"/>
        <v>0</v>
      </c>
      <c r="R6" s="8"/>
      <c r="S6" s="7"/>
      <c r="T6" s="11"/>
      <c r="U6" s="11"/>
      <c r="V6" s="11"/>
      <c r="W6" s="11" t="s">
        <v>128</v>
      </c>
    </row>
    <row r="7" spans="1:23" x14ac:dyDescent="0.35">
      <c r="A7" s="23">
        <v>6</v>
      </c>
      <c r="B7" s="24">
        <v>374005</v>
      </c>
      <c r="C7" s="25" t="s">
        <v>27</v>
      </c>
      <c r="D7" s="25" t="e">
        <f>VLOOKUP(B7,#REF!,3,FALSE)</f>
        <v>#REF!</v>
      </c>
      <c r="E7" s="26">
        <v>270</v>
      </c>
      <c r="F7" s="7"/>
      <c r="G7" s="7"/>
      <c r="H7" s="7"/>
      <c r="I7" s="7"/>
      <c r="J7" s="7"/>
      <c r="K7" s="7"/>
      <c r="L7" s="7"/>
      <c r="M7" s="7"/>
      <c r="N7" s="4"/>
      <c r="O7" s="4"/>
      <c r="P7" s="7"/>
      <c r="Q7" s="5">
        <f t="shared" si="0"/>
        <v>0</v>
      </c>
      <c r="R7" s="8"/>
      <c r="S7" s="7"/>
      <c r="T7" s="11"/>
      <c r="U7" s="11"/>
      <c r="V7" s="11"/>
      <c r="W7" s="11" t="s">
        <v>129</v>
      </c>
    </row>
    <row r="8" spans="1:23" x14ac:dyDescent="0.35">
      <c r="A8" s="23">
        <v>7</v>
      </c>
      <c r="B8" s="24">
        <v>375508</v>
      </c>
      <c r="C8" s="25" t="s">
        <v>28</v>
      </c>
      <c r="D8" s="25" t="e">
        <f>VLOOKUP(B8,#REF!,3,FALSE)</f>
        <v>#REF!</v>
      </c>
      <c r="E8" s="26">
        <v>120</v>
      </c>
      <c r="F8" s="7"/>
      <c r="G8" s="7"/>
      <c r="H8" s="7"/>
      <c r="I8" s="7"/>
      <c r="J8" s="7"/>
      <c r="K8" s="7"/>
      <c r="L8" s="7"/>
      <c r="M8" s="7"/>
      <c r="N8" s="4"/>
      <c r="O8" s="4"/>
      <c r="P8" s="7"/>
      <c r="Q8" s="5">
        <f t="shared" si="0"/>
        <v>0</v>
      </c>
      <c r="R8" s="8"/>
      <c r="S8" s="7"/>
      <c r="T8" s="11"/>
      <c r="U8" s="11"/>
      <c r="V8" s="11"/>
      <c r="W8" s="11" t="s">
        <v>130</v>
      </c>
    </row>
    <row r="9" spans="1:23" x14ac:dyDescent="0.35">
      <c r="A9" s="23">
        <v>8</v>
      </c>
      <c r="B9" s="24">
        <v>385206</v>
      </c>
      <c r="C9" s="25" t="s">
        <v>29</v>
      </c>
      <c r="D9" s="25" t="s">
        <v>123</v>
      </c>
      <c r="E9" s="26">
        <v>60000</v>
      </c>
      <c r="F9" s="7"/>
      <c r="G9" s="7"/>
      <c r="H9" s="7"/>
      <c r="I9" s="7"/>
      <c r="J9" s="7"/>
      <c r="K9" s="7"/>
      <c r="L9" s="7"/>
      <c r="M9" s="7"/>
      <c r="N9" s="4"/>
      <c r="O9" s="4"/>
      <c r="P9" s="7"/>
      <c r="Q9" s="5">
        <f t="shared" si="0"/>
        <v>0</v>
      </c>
      <c r="R9" s="8"/>
      <c r="S9" s="7"/>
      <c r="T9" s="11"/>
      <c r="U9" s="11"/>
      <c r="V9" s="11"/>
      <c r="W9" s="11"/>
    </row>
    <row r="10" spans="1:23" x14ac:dyDescent="0.35">
      <c r="A10" s="23">
        <v>9</v>
      </c>
      <c r="B10" s="24">
        <v>385400</v>
      </c>
      <c r="C10" s="25" t="s">
        <v>30</v>
      </c>
      <c r="D10" s="25" t="s">
        <v>123</v>
      </c>
      <c r="E10" s="26">
        <v>7200</v>
      </c>
      <c r="F10" s="7"/>
      <c r="G10" s="7"/>
      <c r="H10" s="7"/>
      <c r="I10" s="7"/>
      <c r="J10" s="7"/>
      <c r="K10" s="7"/>
      <c r="L10" s="7"/>
      <c r="M10" s="7"/>
      <c r="N10" s="4"/>
      <c r="O10" s="4"/>
      <c r="P10" s="7"/>
      <c r="Q10" s="5">
        <f t="shared" si="0"/>
        <v>0</v>
      </c>
      <c r="R10" s="8"/>
      <c r="S10" s="7"/>
      <c r="T10" s="11"/>
      <c r="U10" s="11"/>
      <c r="V10" s="11"/>
      <c r="W10" s="11"/>
    </row>
    <row r="11" spans="1:23" x14ac:dyDescent="0.35">
      <c r="A11" s="23">
        <v>10</v>
      </c>
      <c r="B11" s="24">
        <v>385502</v>
      </c>
      <c r="C11" s="25" t="s">
        <v>31</v>
      </c>
      <c r="D11" s="25" t="s">
        <v>123</v>
      </c>
      <c r="E11" s="26">
        <v>4800</v>
      </c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5">
        <f t="shared" si="0"/>
        <v>0</v>
      </c>
      <c r="R11" s="31"/>
      <c r="S11" s="28"/>
      <c r="T11" s="11"/>
      <c r="U11" s="11"/>
      <c r="V11" s="11"/>
      <c r="W11" s="11"/>
    </row>
    <row r="12" spans="1:23" x14ac:dyDescent="0.35">
      <c r="A12" s="23">
        <v>11</v>
      </c>
      <c r="B12" s="24">
        <v>385604</v>
      </c>
      <c r="C12" s="25" t="s">
        <v>32</v>
      </c>
      <c r="D12" s="25" t="s">
        <v>123</v>
      </c>
      <c r="E12" s="26">
        <v>3600</v>
      </c>
      <c r="F12" s="28"/>
      <c r="G12" s="28"/>
      <c r="H12" s="28"/>
      <c r="I12" s="28"/>
      <c r="J12" s="28"/>
      <c r="K12" s="28"/>
      <c r="L12" s="28"/>
      <c r="M12" s="28"/>
      <c r="N12" s="28"/>
      <c r="O12" s="32"/>
      <c r="P12" s="28"/>
      <c r="Q12" s="5">
        <f t="shared" si="0"/>
        <v>0</v>
      </c>
      <c r="R12" s="31"/>
      <c r="S12" s="28"/>
      <c r="T12" s="11"/>
      <c r="U12" s="11"/>
      <c r="V12" s="11"/>
      <c r="W12" s="11"/>
    </row>
    <row r="13" spans="1:23" x14ac:dyDescent="0.35">
      <c r="A13" s="23">
        <v>12</v>
      </c>
      <c r="B13" s="24">
        <v>395108</v>
      </c>
      <c r="C13" s="25" t="s">
        <v>33</v>
      </c>
      <c r="D13" s="25" t="e">
        <f>VLOOKUP(B13,#REF!,3,FALSE)</f>
        <v>#REF!</v>
      </c>
      <c r="E13" s="26">
        <v>36000</v>
      </c>
      <c r="F13" s="28"/>
      <c r="G13" s="28"/>
      <c r="H13" s="28"/>
      <c r="I13" s="28"/>
      <c r="J13" s="28"/>
      <c r="K13" s="28"/>
      <c r="L13" s="28"/>
      <c r="M13" s="28"/>
      <c r="N13" s="28"/>
      <c r="O13" s="32"/>
      <c r="P13" s="28"/>
      <c r="Q13" s="5">
        <f t="shared" si="0"/>
        <v>0</v>
      </c>
      <c r="R13" s="31"/>
      <c r="S13" s="28"/>
      <c r="T13" s="11"/>
      <c r="U13" s="11"/>
      <c r="V13" s="11"/>
      <c r="W13" s="11" t="s">
        <v>131</v>
      </c>
    </row>
    <row r="14" spans="1:23" x14ac:dyDescent="0.35">
      <c r="A14" s="23">
        <v>13</v>
      </c>
      <c r="B14" s="24">
        <v>396560</v>
      </c>
      <c r="C14" s="25" t="s">
        <v>34</v>
      </c>
      <c r="D14" s="25" t="e">
        <f>VLOOKUP(B14,#REF!,3,FALSE)</f>
        <v>#REF!</v>
      </c>
      <c r="E14" s="26">
        <v>1200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>
        <f t="shared" si="0"/>
        <v>0</v>
      </c>
      <c r="R14" s="11"/>
      <c r="S14" s="11"/>
      <c r="T14" s="11"/>
      <c r="U14" s="11"/>
      <c r="V14" s="11"/>
      <c r="W14" s="11" t="s">
        <v>132</v>
      </c>
    </row>
    <row r="15" spans="1:23" x14ac:dyDescent="0.35">
      <c r="A15" s="23">
        <v>14</v>
      </c>
      <c r="B15" s="24">
        <v>396570</v>
      </c>
      <c r="C15" s="25" t="s">
        <v>35</v>
      </c>
      <c r="D15" s="25" t="e">
        <f>VLOOKUP(B15,#REF!,3,FALSE)</f>
        <v>#REF!</v>
      </c>
      <c r="E15" s="26">
        <v>1200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>
        <f t="shared" si="0"/>
        <v>0</v>
      </c>
      <c r="R15" s="11"/>
      <c r="S15" s="11"/>
      <c r="T15" s="11"/>
      <c r="U15" s="11"/>
      <c r="V15" s="11"/>
      <c r="W15" s="11" t="s">
        <v>133</v>
      </c>
    </row>
    <row r="16" spans="1:23" x14ac:dyDescent="0.35">
      <c r="A16" s="23">
        <v>15</v>
      </c>
      <c r="B16" s="24">
        <v>396574</v>
      </c>
      <c r="C16" s="25" t="s">
        <v>36</v>
      </c>
      <c r="D16" s="25" t="e">
        <f>VLOOKUP(B16,#REF!,3,FALSE)</f>
        <v>#REF!</v>
      </c>
      <c r="E16" s="26">
        <v>1560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>
        <f t="shared" si="0"/>
        <v>0</v>
      </c>
      <c r="R16" s="11"/>
      <c r="S16" s="11"/>
      <c r="T16" s="11"/>
      <c r="U16" s="11"/>
      <c r="V16" s="11"/>
      <c r="W16" s="11" t="s">
        <v>134</v>
      </c>
    </row>
    <row r="17" spans="1:23" x14ac:dyDescent="0.35">
      <c r="A17" s="23">
        <v>16</v>
      </c>
      <c r="B17" s="24">
        <v>399965514</v>
      </c>
      <c r="C17" s="25" t="s">
        <v>37</v>
      </c>
      <c r="D17" s="25" t="e">
        <f>VLOOKUP(B17,#REF!,3,FALSE)</f>
        <v>#REF!</v>
      </c>
      <c r="E17" s="26">
        <v>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">
        <f t="shared" si="0"/>
        <v>0</v>
      </c>
      <c r="R17" s="11"/>
      <c r="S17" s="11"/>
      <c r="T17" s="11"/>
      <c r="U17" s="11"/>
      <c r="V17" s="11"/>
      <c r="W17" s="11" t="s">
        <v>135</v>
      </c>
    </row>
    <row r="18" spans="1:23" x14ac:dyDescent="0.35">
      <c r="A18" s="23">
        <v>17</v>
      </c>
      <c r="B18" s="24">
        <v>399965515</v>
      </c>
      <c r="C18" s="25" t="s">
        <v>38</v>
      </c>
      <c r="D18" s="25" t="e">
        <f>VLOOKUP(B18,#REF!,3,FALSE)</f>
        <v>#REF!</v>
      </c>
      <c r="E18" s="26">
        <v>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">
        <f t="shared" si="0"/>
        <v>0</v>
      </c>
      <c r="R18" s="11"/>
      <c r="S18" s="11"/>
      <c r="T18" s="11"/>
      <c r="U18" s="11"/>
      <c r="V18" s="11"/>
      <c r="W18" s="11" t="s">
        <v>136</v>
      </c>
    </row>
    <row r="19" spans="1:23" x14ac:dyDescent="0.35">
      <c r="A19" s="23">
        <v>18</v>
      </c>
      <c r="B19" s="24">
        <v>141045</v>
      </c>
      <c r="C19" s="25" t="s">
        <v>39</v>
      </c>
      <c r="D19" s="25" t="e">
        <f>VLOOKUP(B19,#REF!,3,FALSE)</f>
        <v>#REF!</v>
      </c>
      <c r="E19" s="26">
        <v>60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>
        <f t="shared" si="0"/>
        <v>0</v>
      </c>
      <c r="R19" s="11"/>
      <c r="S19" s="11"/>
      <c r="T19" s="11"/>
      <c r="U19" s="11"/>
      <c r="V19" s="11"/>
      <c r="W19" s="11" t="s">
        <v>137</v>
      </c>
    </row>
    <row r="20" spans="1:23" x14ac:dyDescent="0.35">
      <c r="A20" s="23">
        <v>19</v>
      </c>
      <c r="B20" s="24">
        <v>311649902</v>
      </c>
      <c r="C20" s="25" t="s">
        <v>40</v>
      </c>
      <c r="D20" s="25" t="e">
        <f>VLOOKUP(B20,#REF!,3,FALSE)</f>
        <v>#REF!</v>
      </c>
      <c r="E20" s="26">
        <v>220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">
        <f t="shared" si="0"/>
        <v>0</v>
      </c>
      <c r="R20" s="11"/>
      <c r="S20" s="11"/>
      <c r="T20" s="11"/>
      <c r="U20" s="11"/>
      <c r="V20" s="11"/>
      <c r="W20" s="11" t="s">
        <v>138</v>
      </c>
    </row>
    <row r="21" spans="1:23" x14ac:dyDescent="0.35">
      <c r="A21" s="23">
        <v>20</v>
      </c>
      <c r="B21" s="24">
        <v>311649903</v>
      </c>
      <c r="C21" s="25" t="s">
        <v>41</v>
      </c>
      <c r="D21" s="25" t="e">
        <f>VLOOKUP(B21,#REF!,3,FALSE)</f>
        <v>#REF!</v>
      </c>
      <c r="E21" s="26">
        <v>30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">
        <f t="shared" si="0"/>
        <v>0</v>
      </c>
      <c r="R21" s="11"/>
      <c r="S21" s="11"/>
      <c r="T21" s="11"/>
      <c r="U21" s="11"/>
      <c r="V21" s="11"/>
      <c r="W21" s="11" t="s">
        <v>139</v>
      </c>
    </row>
    <row r="22" spans="1:23" x14ac:dyDescent="0.35">
      <c r="A22" s="23">
        <v>21</v>
      </c>
      <c r="B22" s="24">
        <v>311649904</v>
      </c>
      <c r="C22" s="25" t="s">
        <v>42</v>
      </c>
      <c r="D22" s="25" t="e">
        <f>VLOOKUP(B22,#REF!,3,FALSE)</f>
        <v>#REF!</v>
      </c>
      <c r="E22" s="26">
        <v>250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5">
        <f t="shared" si="0"/>
        <v>0</v>
      </c>
      <c r="R22" s="11"/>
      <c r="S22" s="11"/>
      <c r="T22" s="11"/>
      <c r="U22" s="11"/>
      <c r="V22" s="11"/>
      <c r="W22" s="11" t="s">
        <v>140</v>
      </c>
    </row>
    <row r="23" spans="1:23" x14ac:dyDescent="0.35">
      <c r="A23" s="23">
        <v>22</v>
      </c>
      <c r="B23" s="24">
        <v>311656006</v>
      </c>
      <c r="C23" s="25" t="s">
        <v>43</v>
      </c>
      <c r="D23" s="25" t="e">
        <f>VLOOKUP(B23,#REF!,3,FALSE)</f>
        <v>#REF!</v>
      </c>
      <c r="E23" s="26">
        <v>216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>
        <f t="shared" si="0"/>
        <v>0</v>
      </c>
      <c r="R23" s="11"/>
      <c r="S23" s="11"/>
      <c r="T23" s="11"/>
      <c r="U23" s="11"/>
      <c r="V23" s="11"/>
      <c r="W23" s="11" t="s">
        <v>141</v>
      </c>
    </row>
    <row r="24" spans="1:23" x14ac:dyDescent="0.35">
      <c r="A24" s="23">
        <v>23</v>
      </c>
      <c r="B24" s="24">
        <v>311656106</v>
      </c>
      <c r="C24" s="25" t="s">
        <v>44</v>
      </c>
      <c r="D24" s="25" t="e">
        <f>VLOOKUP(B24,#REF!,3,FALSE)</f>
        <v>#REF!</v>
      </c>
      <c r="E24" s="26">
        <v>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">
        <f t="shared" si="0"/>
        <v>0</v>
      </c>
      <c r="R24" s="11"/>
      <c r="S24" s="11"/>
      <c r="T24" s="11"/>
      <c r="U24" s="11"/>
      <c r="V24" s="11"/>
      <c r="W24" s="11" t="s">
        <v>142</v>
      </c>
    </row>
    <row r="25" spans="1:23" x14ac:dyDescent="0.35">
      <c r="A25" s="23">
        <v>24</v>
      </c>
      <c r="B25" s="24">
        <v>69900229</v>
      </c>
      <c r="C25" s="25" t="s">
        <v>45</v>
      </c>
      <c r="D25" s="25" t="s">
        <v>123</v>
      </c>
      <c r="E25" s="26">
        <v>2000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5">
        <f t="shared" si="0"/>
        <v>0</v>
      </c>
      <c r="R25" s="11"/>
      <c r="S25" s="11"/>
      <c r="T25" s="11"/>
      <c r="U25" s="11"/>
      <c r="V25" s="11"/>
      <c r="W25" s="11"/>
    </row>
    <row r="26" spans="1:23" x14ac:dyDescent="0.35">
      <c r="A26" s="23">
        <v>25</v>
      </c>
      <c r="B26" s="24">
        <v>69909204</v>
      </c>
      <c r="C26" s="25" t="s">
        <v>46</v>
      </c>
      <c r="D26" s="25" t="e">
        <f>VLOOKUP(B26,#REF!,3,FALSE)</f>
        <v>#REF!</v>
      </c>
      <c r="E26" s="26">
        <v>18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">
        <f t="shared" si="0"/>
        <v>0</v>
      </c>
      <c r="R26" s="11"/>
      <c r="S26" s="11"/>
      <c r="T26" s="11"/>
      <c r="U26" s="11"/>
      <c r="V26" s="11"/>
      <c r="W26" s="11" t="s">
        <v>143</v>
      </c>
    </row>
    <row r="27" spans="1:23" x14ac:dyDescent="0.35">
      <c r="A27" s="23">
        <v>26</v>
      </c>
      <c r="B27" s="24">
        <v>69909207</v>
      </c>
      <c r="C27" s="25" t="s">
        <v>47</v>
      </c>
      <c r="D27" s="25" t="e">
        <f>VLOOKUP(B27,#REF!,3,FALSE)</f>
        <v>#REF!</v>
      </c>
      <c r="E27" s="26">
        <v>216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5">
        <f t="shared" si="0"/>
        <v>0</v>
      </c>
      <c r="R27" s="11"/>
      <c r="S27" s="11"/>
      <c r="T27" s="11"/>
      <c r="U27" s="11"/>
      <c r="V27" s="11"/>
      <c r="W27" s="11" t="s">
        <v>144</v>
      </c>
    </row>
    <row r="28" spans="1:23" x14ac:dyDescent="0.35">
      <c r="A28" s="23">
        <v>27</v>
      </c>
      <c r="B28" s="24">
        <v>69912241</v>
      </c>
      <c r="C28" s="25" t="s">
        <v>48</v>
      </c>
      <c r="D28" s="25" t="e">
        <f>VLOOKUP(B28,#REF!,3,FALSE)</f>
        <v>#REF!</v>
      </c>
      <c r="E28" s="26">
        <v>18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5">
        <f t="shared" si="0"/>
        <v>0</v>
      </c>
      <c r="R28" s="11"/>
      <c r="S28" s="11"/>
      <c r="T28" s="11"/>
      <c r="U28" s="11"/>
      <c r="V28" s="11"/>
      <c r="W28" s="11" t="s">
        <v>145</v>
      </c>
    </row>
    <row r="29" spans="1:23" x14ac:dyDescent="0.35">
      <c r="A29" s="23">
        <v>28</v>
      </c>
      <c r="B29" s="24">
        <v>69976883</v>
      </c>
      <c r="C29" s="25" t="s">
        <v>49</v>
      </c>
      <c r="D29" s="25" t="e">
        <f>VLOOKUP(B29,#REF!,3,FALSE)</f>
        <v>#REF!</v>
      </c>
      <c r="E29" s="26">
        <v>180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">
        <f t="shared" si="0"/>
        <v>0</v>
      </c>
      <c r="R29" s="11"/>
      <c r="S29" s="11"/>
      <c r="T29" s="11"/>
      <c r="U29" s="11"/>
      <c r="V29" s="11"/>
      <c r="W29" s="11" t="s">
        <v>146</v>
      </c>
    </row>
    <row r="30" spans="1:23" x14ac:dyDescent="0.35">
      <c r="A30" s="23">
        <v>29</v>
      </c>
      <c r="B30" s="24">
        <v>69976884</v>
      </c>
      <c r="C30" s="25" t="s">
        <v>50</v>
      </c>
      <c r="D30" s="25" t="e">
        <f>VLOOKUP(B30,#REF!,3,FALSE)</f>
        <v>#REF!</v>
      </c>
      <c r="E30" s="26">
        <v>180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>
        <f t="shared" si="0"/>
        <v>0</v>
      </c>
      <c r="R30" s="11"/>
      <c r="S30" s="11"/>
      <c r="T30" s="11"/>
      <c r="U30" s="11"/>
      <c r="V30" s="11"/>
      <c r="W30" s="11" t="s">
        <v>147</v>
      </c>
    </row>
    <row r="31" spans="1:23" x14ac:dyDescent="0.35">
      <c r="A31" s="23">
        <v>30</v>
      </c>
      <c r="B31" s="24">
        <v>435030</v>
      </c>
      <c r="C31" s="25" t="s">
        <v>51</v>
      </c>
      <c r="D31" s="25" t="e">
        <f>VLOOKUP(B31,#REF!,3,FALSE)</f>
        <v>#REF!</v>
      </c>
      <c r="E31" s="26">
        <v>9000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>
        <f t="shared" si="0"/>
        <v>0</v>
      </c>
      <c r="R31" s="11"/>
      <c r="S31" s="11"/>
      <c r="T31" s="11"/>
      <c r="U31" s="11"/>
      <c r="V31" s="11"/>
      <c r="W31" s="11" t="s">
        <v>148</v>
      </c>
    </row>
    <row r="32" spans="1:23" x14ac:dyDescent="0.35">
      <c r="A32" s="23">
        <v>31</v>
      </c>
      <c r="B32" s="24">
        <v>440904</v>
      </c>
      <c r="C32" s="25" t="s">
        <v>52</v>
      </c>
      <c r="D32" s="25" t="e">
        <f>VLOOKUP(B32,#REF!,3,FALSE)</f>
        <v>#REF!</v>
      </c>
      <c r="E32" s="26">
        <v>14400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>
        <f t="shared" si="0"/>
        <v>0</v>
      </c>
      <c r="R32" s="11"/>
      <c r="S32" s="11"/>
      <c r="T32" s="11"/>
      <c r="U32" s="11"/>
      <c r="V32" s="11"/>
      <c r="W32" s="11" t="s">
        <v>149</v>
      </c>
    </row>
    <row r="33" spans="1:23" x14ac:dyDescent="0.35">
      <c r="A33" s="23">
        <v>32</v>
      </c>
      <c r="B33" s="24">
        <v>441407</v>
      </c>
      <c r="C33" s="25" t="s">
        <v>53</v>
      </c>
      <c r="D33" s="25" t="e">
        <f>VLOOKUP(B33,#REF!,3,FALSE)</f>
        <v>#REF!</v>
      </c>
      <c r="E33" s="26">
        <v>720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>
        <f t="shared" si="0"/>
        <v>0</v>
      </c>
      <c r="R33" s="11"/>
      <c r="S33" s="11"/>
      <c r="T33" s="11"/>
      <c r="U33" s="11"/>
      <c r="V33" s="11"/>
      <c r="W33" s="11" t="s">
        <v>150</v>
      </c>
    </row>
    <row r="34" spans="1:23" x14ac:dyDescent="0.35">
      <c r="A34" s="23">
        <v>33</v>
      </c>
      <c r="B34" s="24">
        <v>448062</v>
      </c>
      <c r="C34" s="25" t="s">
        <v>54</v>
      </c>
      <c r="D34" s="25" t="s">
        <v>123</v>
      </c>
      <c r="E34" s="26">
        <v>12000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>
        <f t="shared" si="0"/>
        <v>0</v>
      </c>
      <c r="R34" s="11"/>
      <c r="S34" s="11"/>
      <c r="T34" s="11"/>
      <c r="U34" s="11"/>
      <c r="V34" s="11"/>
      <c r="W34" s="11"/>
    </row>
    <row r="35" spans="1:23" x14ac:dyDescent="0.35">
      <c r="A35" s="23">
        <v>34</v>
      </c>
      <c r="B35" s="24">
        <v>456880</v>
      </c>
      <c r="C35" s="25" t="s">
        <v>55</v>
      </c>
      <c r="D35" s="25" t="e">
        <f>VLOOKUP(B35,#REF!,3,FALSE)</f>
        <v>#REF!</v>
      </c>
      <c r="E35" s="26">
        <v>12000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>
        <f t="shared" si="0"/>
        <v>0</v>
      </c>
      <c r="R35" s="11"/>
      <c r="S35" s="11"/>
      <c r="T35" s="11"/>
      <c r="U35" s="11"/>
      <c r="V35" s="11"/>
      <c r="W35" s="11" t="s">
        <v>151</v>
      </c>
    </row>
    <row r="36" spans="1:23" x14ac:dyDescent="0.35">
      <c r="A36" s="23">
        <v>35</v>
      </c>
      <c r="B36" s="24">
        <v>456881</v>
      </c>
      <c r="C36" s="25" t="s">
        <v>56</v>
      </c>
      <c r="D36" s="25" t="s">
        <v>123</v>
      </c>
      <c r="E36" s="26">
        <v>7200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>
        <f t="shared" si="0"/>
        <v>0</v>
      </c>
      <c r="R36" s="11"/>
      <c r="S36" s="11"/>
      <c r="T36" s="11"/>
      <c r="U36" s="11"/>
      <c r="V36" s="11"/>
      <c r="W36" s="11"/>
    </row>
    <row r="37" spans="1:23" x14ac:dyDescent="0.35">
      <c r="A37" s="23">
        <v>36</v>
      </c>
      <c r="B37" s="24">
        <v>456905</v>
      </c>
      <c r="C37" s="25" t="s">
        <v>57</v>
      </c>
      <c r="D37" s="25" t="e">
        <f>VLOOKUP(B37,#REF!,3,FALSE)</f>
        <v>#REF!</v>
      </c>
      <c r="E37" s="26">
        <v>240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5">
        <f t="shared" si="0"/>
        <v>0</v>
      </c>
      <c r="R37" s="11"/>
      <c r="S37" s="11"/>
      <c r="T37" s="11"/>
      <c r="U37" s="11"/>
      <c r="V37" s="11"/>
      <c r="W37" s="11" t="s">
        <v>152</v>
      </c>
    </row>
    <row r="38" spans="1:23" x14ac:dyDescent="0.35">
      <c r="A38" s="23">
        <v>37</v>
      </c>
      <c r="B38" s="24">
        <v>488063</v>
      </c>
      <c r="C38" s="25" t="s">
        <v>58</v>
      </c>
      <c r="D38" s="25" t="e">
        <f>VLOOKUP(B38,#REF!,3,FALSE)</f>
        <v>#REF!</v>
      </c>
      <c r="E38" s="26">
        <v>1800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">
        <f t="shared" si="0"/>
        <v>0</v>
      </c>
      <c r="R38" s="11"/>
      <c r="S38" s="11"/>
      <c r="T38" s="11"/>
      <c r="U38" s="11"/>
      <c r="V38" s="11"/>
      <c r="W38" s="11" t="s">
        <v>153</v>
      </c>
    </row>
    <row r="39" spans="1:23" x14ac:dyDescent="0.35">
      <c r="A39" s="23">
        <v>38</v>
      </c>
      <c r="B39" s="24">
        <v>488066</v>
      </c>
      <c r="C39" s="25" t="s">
        <v>59</v>
      </c>
      <c r="D39" s="25" t="e">
        <f>VLOOKUP(B39,#REF!,3,FALSE)</f>
        <v>#REF!</v>
      </c>
      <c r="E39" s="26">
        <v>720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5">
        <f t="shared" si="0"/>
        <v>0</v>
      </c>
      <c r="R39" s="11"/>
      <c r="S39" s="11"/>
      <c r="T39" s="11"/>
      <c r="U39" s="11"/>
      <c r="V39" s="11"/>
      <c r="W39" s="11" t="s">
        <v>154</v>
      </c>
    </row>
    <row r="40" spans="1:23" x14ac:dyDescent="0.35">
      <c r="A40" s="23">
        <v>39</v>
      </c>
      <c r="B40" s="24">
        <v>498485</v>
      </c>
      <c r="C40" s="25" t="s">
        <v>60</v>
      </c>
      <c r="D40" s="25" t="e">
        <f>VLOOKUP(B40,#REF!,3,FALSE)</f>
        <v>#REF!</v>
      </c>
      <c r="E40" s="26">
        <v>30240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>
        <f t="shared" si="0"/>
        <v>0</v>
      </c>
      <c r="R40" s="11"/>
      <c r="S40" s="11"/>
      <c r="T40" s="11"/>
      <c r="U40" s="11"/>
      <c r="V40" s="11"/>
      <c r="W40" s="11" t="s">
        <v>155</v>
      </c>
    </row>
    <row r="41" spans="1:23" x14ac:dyDescent="0.35">
      <c r="A41" s="23">
        <v>40</v>
      </c>
      <c r="B41" s="24">
        <v>503286</v>
      </c>
      <c r="C41" s="25" t="s">
        <v>61</v>
      </c>
      <c r="D41" s="25" t="s">
        <v>123</v>
      </c>
      <c r="E41" s="26">
        <v>864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>
        <f t="shared" si="0"/>
        <v>0</v>
      </c>
      <c r="R41" s="11"/>
      <c r="S41" s="11"/>
      <c r="T41" s="11"/>
      <c r="U41" s="11"/>
      <c r="V41" s="11"/>
      <c r="W41" s="11"/>
    </row>
    <row r="42" spans="1:23" x14ac:dyDescent="0.35">
      <c r="A42" s="23">
        <v>41</v>
      </c>
      <c r="B42" s="24">
        <v>503297</v>
      </c>
      <c r="C42" s="25" t="s">
        <v>62</v>
      </c>
      <c r="D42" s="25" t="s">
        <v>123</v>
      </c>
      <c r="E42" s="26">
        <v>864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5">
        <f t="shared" si="0"/>
        <v>0</v>
      </c>
      <c r="R42" s="11"/>
      <c r="S42" s="11"/>
      <c r="T42" s="11"/>
      <c r="U42" s="11"/>
      <c r="V42" s="11"/>
      <c r="W42" s="11"/>
    </row>
    <row r="43" spans="1:23" x14ac:dyDescent="0.35">
      <c r="A43" s="23">
        <v>42</v>
      </c>
      <c r="B43" s="24">
        <v>505000</v>
      </c>
      <c r="C43" s="25" t="s">
        <v>63</v>
      </c>
      <c r="D43" s="25" t="e">
        <f>VLOOKUP(B43,#REF!,3,FALSE)</f>
        <v>#REF!</v>
      </c>
      <c r="E43" s="26">
        <v>240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5">
        <f t="shared" si="0"/>
        <v>0</v>
      </c>
      <c r="R43" s="11"/>
      <c r="S43" s="11"/>
      <c r="T43" s="11"/>
      <c r="U43" s="11"/>
      <c r="V43" s="11"/>
      <c r="W43" s="11" t="s">
        <v>156</v>
      </c>
    </row>
    <row r="44" spans="1:23" x14ac:dyDescent="0.35">
      <c r="A44" s="23">
        <v>43</v>
      </c>
      <c r="B44" s="24">
        <v>505022</v>
      </c>
      <c r="C44" s="25" t="s">
        <v>64</v>
      </c>
      <c r="D44" s="25" t="e">
        <f>VLOOKUP(B44,#REF!,3,FALSE)</f>
        <v>#REF!</v>
      </c>
      <c r="E44" s="26">
        <v>250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5">
        <f t="shared" si="0"/>
        <v>0</v>
      </c>
      <c r="R44" s="11"/>
      <c r="S44" s="11"/>
      <c r="T44" s="11"/>
      <c r="U44" s="11"/>
      <c r="V44" s="11"/>
      <c r="W44" s="11" t="s">
        <v>157</v>
      </c>
    </row>
    <row r="45" spans="1:23" x14ac:dyDescent="0.35">
      <c r="A45" s="23">
        <v>44</v>
      </c>
      <c r="B45" s="24">
        <v>505102</v>
      </c>
      <c r="C45" s="25" t="s">
        <v>65</v>
      </c>
      <c r="D45" s="25" t="e">
        <f>VLOOKUP(B45,#REF!,3,FALSE)</f>
        <v>#REF!</v>
      </c>
      <c r="E45" s="26">
        <v>900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5">
        <f t="shared" si="0"/>
        <v>0</v>
      </c>
      <c r="R45" s="11"/>
      <c r="S45" s="11"/>
      <c r="T45" s="11"/>
      <c r="U45" s="11"/>
      <c r="V45" s="11"/>
      <c r="W45" s="11" t="s">
        <v>158</v>
      </c>
    </row>
    <row r="46" spans="1:23" x14ac:dyDescent="0.35">
      <c r="A46" s="23">
        <v>45</v>
      </c>
      <c r="B46" s="24">
        <v>505204</v>
      </c>
      <c r="C46" s="25" t="s">
        <v>66</v>
      </c>
      <c r="D46" s="25" t="e">
        <f>VLOOKUP(B46,#REF!,3,FALSE)</f>
        <v>#REF!</v>
      </c>
      <c r="E46" s="26">
        <v>420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5">
        <f t="shared" si="0"/>
        <v>0</v>
      </c>
      <c r="R46" s="11"/>
      <c r="S46" s="11"/>
      <c r="T46" s="11"/>
      <c r="U46" s="11"/>
      <c r="V46" s="11"/>
      <c r="W46" s="11" t="s">
        <v>159</v>
      </c>
    </row>
    <row r="47" spans="1:23" x14ac:dyDescent="0.35">
      <c r="A47" s="23">
        <v>46</v>
      </c>
      <c r="B47" s="24">
        <v>505402</v>
      </c>
      <c r="C47" s="25" t="s">
        <v>67</v>
      </c>
      <c r="D47" s="25" t="e">
        <f>VLOOKUP(B47,#REF!,3,FALSE)</f>
        <v>#REF!</v>
      </c>
      <c r="E47" s="26">
        <v>10200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5">
        <f t="shared" si="0"/>
        <v>0</v>
      </c>
      <c r="R47" s="11"/>
      <c r="S47" s="11"/>
      <c r="T47" s="11"/>
      <c r="U47" s="11"/>
      <c r="V47" s="11"/>
      <c r="W47" s="11" t="s">
        <v>160</v>
      </c>
    </row>
    <row r="48" spans="1:23" x14ac:dyDescent="0.35">
      <c r="A48" s="23">
        <v>47</v>
      </c>
      <c r="B48" s="24">
        <v>513304</v>
      </c>
      <c r="C48" s="25" t="s">
        <v>68</v>
      </c>
      <c r="D48" s="25" t="e">
        <f>VLOOKUP(B48,#REF!,3,FALSE)</f>
        <v>#REF!</v>
      </c>
      <c r="E48" s="26">
        <v>14400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5">
        <f t="shared" si="0"/>
        <v>0</v>
      </c>
      <c r="R48" s="11"/>
      <c r="S48" s="11"/>
      <c r="T48" s="11"/>
      <c r="U48" s="11"/>
      <c r="V48" s="11"/>
      <c r="W48" s="11" t="s">
        <v>161</v>
      </c>
    </row>
    <row r="49" spans="1:23" x14ac:dyDescent="0.35">
      <c r="A49" s="23">
        <v>48</v>
      </c>
      <c r="B49" s="24">
        <v>513406</v>
      </c>
      <c r="C49" s="25" t="s">
        <v>69</v>
      </c>
      <c r="D49" s="25" t="e">
        <f>VLOOKUP(B49,#REF!,3,FALSE)</f>
        <v>#REF!</v>
      </c>
      <c r="E49" s="26">
        <v>36000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5">
        <f t="shared" si="0"/>
        <v>0</v>
      </c>
      <c r="R49" s="11"/>
      <c r="S49" s="11"/>
      <c r="T49" s="11"/>
      <c r="U49" s="11"/>
      <c r="V49" s="11"/>
      <c r="W49" s="11" t="s">
        <v>162</v>
      </c>
    </row>
    <row r="50" spans="1:23" x14ac:dyDescent="0.35">
      <c r="A50" s="23">
        <v>49</v>
      </c>
      <c r="B50" s="24">
        <v>513600</v>
      </c>
      <c r="C50" s="25" t="s">
        <v>70</v>
      </c>
      <c r="D50" s="25" t="e">
        <f>VLOOKUP(B50,#REF!,3,FALSE)</f>
        <v>#REF!</v>
      </c>
      <c r="E50" s="26">
        <v>2400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5">
        <f t="shared" si="0"/>
        <v>0</v>
      </c>
      <c r="R50" s="11"/>
      <c r="S50" s="11"/>
      <c r="T50" s="11"/>
      <c r="U50" s="11"/>
      <c r="V50" s="11"/>
      <c r="W50" s="11" t="s">
        <v>163</v>
      </c>
    </row>
    <row r="51" spans="1:23" x14ac:dyDescent="0.35">
      <c r="A51" s="23">
        <v>50</v>
      </c>
      <c r="B51" s="24">
        <v>513906</v>
      </c>
      <c r="C51" s="25" t="s">
        <v>71</v>
      </c>
      <c r="D51" s="25" t="s">
        <v>123</v>
      </c>
      <c r="E51" s="26">
        <v>2160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5">
        <f t="shared" si="0"/>
        <v>0</v>
      </c>
      <c r="R51" s="11"/>
      <c r="S51" s="11"/>
      <c r="T51" s="11"/>
      <c r="U51" s="11"/>
      <c r="V51" s="11"/>
      <c r="W51" s="11"/>
    </row>
    <row r="52" spans="1:23" x14ac:dyDescent="0.35">
      <c r="A52" s="23">
        <v>51</v>
      </c>
      <c r="B52" s="24">
        <v>515106</v>
      </c>
      <c r="C52" s="25" t="s">
        <v>72</v>
      </c>
      <c r="D52" s="25" t="e">
        <f>VLOOKUP(B52,#REF!,3,FALSE)</f>
        <v>#REF!</v>
      </c>
      <c r="E52" s="26">
        <v>18720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5">
        <f t="shared" si="0"/>
        <v>0</v>
      </c>
      <c r="R52" s="11"/>
      <c r="S52" s="11"/>
      <c r="T52" s="11"/>
      <c r="U52" s="11"/>
      <c r="V52" s="11"/>
      <c r="W52" s="11" t="s">
        <v>164</v>
      </c>
    </row>
    <row r="53" spans="1:23" x14ac:dyDescent="0.35">
      <c r="A53" s="23">
        <v>52</v>
      </c>
      <c r="B53" s="24">
        <v>522295</v>
      </c>
      <c r="C53" s="25" t="s">
        <v>73</v>
      </c>
      <c r="D53" s="25" t="e">
        <f>VLOOKUP(B53,#REF!,3,FALSE)</f>
        <v>#REF!</v>
      </c>
      <c r="E53" s="26">
        <v>32400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">
        <f t="shared" si="0"/>
        <v>0</v>
      </c>
      <c r="R53" s="11"/>
      <c r="S53" s="11"/>
      <c r="T53" s="11"/>
      <c r="U53" s="11"/>
      <c r="V53" s="11"/>
      <c r="W53" s="11" t="s">
        <v>165</v>
      </c>
    </row>
    <row r="54" spans="1:23" x14ac:dyDescent="0.35">
      <c r="A54" s="23">
        <v>53</v>
      </c>
      <c r="B54" s="24">
        <v>524801</v>
      </c>
      <c r="C54" s="25" t="s">
        <v>74</v>
      </c>
      <c r="D54" s="25" t="e">
        <f>VLOOKUP(B54,#REF!,3,FALSE)</f>
        <v>#REF!</v>
      </c>
      <c r="E54" s="26">
        <v>46800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">
        <f t="shared" si="0"/>
        <v>0</v>
      </c>
      <c r="R54" s="11"/>
      <c r="S54" s="11"/>
      <c r="T54" s="11"/>
      <c r="U54" s="11"/>
      <c r="V54" s="11"/>
      <c r="W54" s="11" t="s">
        <v>166</v>
      </c>
    </row>
    <row r="55" spans="1:23" x14ac:dyDescent="0.35">
      <c r="A55" s="23">
        <v>54</v>
      </c>
      <c r="B55" s="24">
        <v>545700</v>
      </c>
      <c r="C55" s="25" t="s">
        <v>75</v>
      </c>
      <c r="D55" s="25" t="s">
        <v>123</v>
      </c>
      <c r="E55" s="26">
        <v>3024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5">
        <f t="shared" si="0"/>
        <v>0</v>
      </c>
      <c r="R55" s="11"/>
      <c r="S55" s="11"/>
      <c r="T55" s="11"/>
      <c r="U55" s="11"/>
      <c r="V55" s="11"/>
      <c r="W55" s="11"/>
    </row>
    <row r="56" spans="1:23" x14ac:dyDescent="0.35">
      <c r="A56" s="23">
        <v>55</v>
      </c>
      <c r="B56" s="24">
        <v>72200034</v>
      </c>
      <c r="C56" s="25" t="s">
        <v>76</v>
      </c>
      <c r="D56" s="25" t="e">
        <f>VLOOKUP(B56,#REF!,3,FALSE)</f>
        <v>#REF!</v>
      </c>
      <c r="E56" s="26">
        <v>36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5">
        <f t="shared" si="0"/>
        <v>0</v>
      </c>
      <c r="R56" s="11"/>
      <c r="S56" s="11"/>
      <c r="T56" s="11"/>
      <c r="U56" s="11"/>
      <c r="V56" s="11"/>
      <c r="W56" s="11" t="s">
        <v>167</v>
      </c>
    </row>
    <row r="57" spans="1:23" x14ac:dyDescent="0.35">
      <c r="A57" s="23">
        <v>56</v>
      </c>
      <c r="B57" s="24">
        <v>72200081</v>
      </c>
      <c r="C57" s="25" t="s">
        <v>77</v>
      </c>
      <c r="D57" s="25" t="e">
        <f>VLOOKUP(B57,#REF!,3,FALSE)</f>
        <v>#REF!</v>
      </c>
      <c r="E57" s="26">
        <v>72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5">
        <f t="shared" si="0"/>
        <v>0</v>
      </c>
      <c r="R57" s="11"/>
      <c r="S57" s="11"/>
      <c r="T57" s="11"/>
      <c r="U57" s="11"/>
      <c r="V57" s="11"/>
      <c r="W57" s="11" t="s">
        <v>168</v>
      </c>
    </row>
    <row r="58" spans="1:23" x14ac:dyDescent="0.35">
      <c r="A58" s="23">
        <v>57</v>
      </c>
      <c r="B58" s="24">
        <v>72200082</v>
      </c>
      <c r="C58" s="25" t="s">
        <v>78</v>
      </c>
      <c r="D58" s="25" t="e">
        <f>VLOOKUP(B58,#REF!,3,FALSE)</f>
        <v>#REF!</v>
      </c>
      <c r="E58" s="26">
        <v>36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5">
        <f t="shared" si="0"/>
        <v>0</v>
      </c>
      <c r="R58" s="11"/>
      <c r="S58" s="11"/>
      <c r="T58" s="11"/>
      <c r="U58" s="11"/>
      <c r="V58" s="11"/>
      <c r="W58" s="11" t="s">
        <v>169</v>
      </c>
    </row>
    <row r="59" spans="1:23" x14ac:dyDescent="0.35">
      <c r="A59" s="23">
        <v>58</v>
      </c>
      <c r="B59" s="24">
        <v>735267</v>
      </c>
      <c r="C59" s="25" t="s">
        <v>79</v>
      </c>
      <c r="D59" s="25" t="e">
        <f>VLOOKUP(B59,#REF!,3,FALSE)</f>
        <v>#REF!</v>
      </c>
      <c r="E59" s="26">
        <v>18000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">
        <f t="shared" si="0"/>
        <v>0</v>
      </c>
      <c r="R59" s="11"/>
      <c r="S59" s="11"/>
      <c r="T59" s="11"/>
      <c r="U59" s="11"/>
      <c r="V59" s="11"/>
      <c r="W59" s="11" t="s">
        <v>170</v>
      </c>
    </row>
    <row r="60" spans="1:23" x14ac:dyDescent="0.35">
      <c r="A60" s="23">
        <v>59</v>
      </c>
      <c r="B60" s="24">
        <v>77700278</v>
      </c>
      <c r="C60" s="25" t="s">
        <v>80</v>
      </c>
      <c r="D60" s="25" t="s">
        <v>123</v>
      </c>
      <c r="E60" s="26">
        <v>120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5">
        <f t="shared" si="0"/>
        <v>0</v>
      </c>
      <c r="R60" s="11"/>
      <c r="S60" s="11"/>
      <c r="T60" s="11"/>
      <c r="U60" s="11"/>
      <c r="V60" s="11"/>
      <c r="W60" s="11"/>
    </row>
    <row r="61" spans="1:23" x14ac:dyDescent="0.35">
      <c r="A61" s="23">
        <v>60</v>
      </c>
      <c r="B61" s="24">
        <v>69979129</v>
      </c>
      <c r="C61" s="25" t="s">
        <v>81</v>
      </c>
      <c r="D61" s="25" t="e">
        <f>VLOOKUP(B61,#REF!,3,FALSE)</f>
        <v>#REF!</v>
      </c>
      <c r="E61" s="26">
        <v>15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5">
        <f t="shared" si="0"/>
        <v>0</v>
      </c>
      <c r="R61" s="11"/>
      <c r="S61" s="11"/>
      <c r="T61" s="11"/>
      <c r="U61" s="11"/>
      <c r="V61" s="11"/>
      <c r="W61" s="11" t="s">
        <v>171</v>
      </c>
    </row>
    <row r="62" spans="1:23" x14ac:dyDescent="0.35">
      <c r="A62" s="23">
        <v>61</v>
      </c>
      <c r="B62" s="24">
        <v>69979130</v>
      </c>
      <c r="C62" s="25" t="s">
        <v>82</v>
      </c>
      <c r="D62" s="25" t="e">
        <f>VLOOKUP(B62,#REF!,3,FALSE)</f>
        <v>#REF!</v>
      </c>
      <c r="E62" s="26">
        <v>10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5">
        <f t="shared" si="0"/>
        <v>0</v>
      </c>
      <c r="R62" s="11"/>
      <c r="S62" s="11"/>
      <c r="T62" s="11"/>
      <c r="U62" s="11"/>
      <c r="V62" s="11"/>
      <c r="W62" s="11" t="s">
        <v>172</v>
      </c>
    </row>
    <row r="63" spans="1:23" x14ac:dyDescent="0.35">
      <c r="A63" s="23">
        <v>62</v>
      </c>
      <c r="B63" s="24">
        <v>69979131</v>
      </c>
      <c r="C63" s="25" t="s">
        <v>83</v>
      </c>
      <c r="D63" s="25" t="e">
        <f>VLOOKUP(B63,#REF!,3,FALSE)</f>
        <v>#REF!</v>
      </c>
      <c r="E63" s="26">
        <v>10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5">
        <f t="shared" si="0"/>
        <v>0</v>
      </c>
      <c r="R63" s="11"/>
      <c r="S63" s="11"/>
      <c r="T63" s="11"/>
      <c r="U63" s="11"/>
      <c r="V63" s="11"/>
      <c r="W63" s="11" t="s">
        <v>173</v>
      </c>
    </row>
    <row r="64" spans="1:23" x14ac:dyDescent="0.35">
      <c r="A64" s="23">
        <v>63</v>
      </c>
      <c r="B64" s="24">
        <v>343530</v>
      </c>
      <c r="C64" s="25" t="s">
        <v>84</v>
      </c>
      <c r="D64" s="25" t="s">
        <v>123</v>
      </c>
      <c r="E64" s="26">
        <v>1080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5">
        <f t="shared" si="0"/>
        <v>0</v>
      </c>
      <c r="R64" s="11"/>
      <c r="S64" s="11"/>
      <c r="T64" s="11"/>
      <c r="U64" s="11"/>
      <c r="V64" s="11"/>
      <c r="W64" s="11"/>
    </row>
    <row r="65" spans="1:23" x14ac:dyDescent="0.35">
      <c r="A65" s="23">
        <v>64</v>
      </c>
      <c r="B65" s="24">
        <v>350623102</v>
      </c>
      <c r="C65" s="25" t="s">
        <v>85</v>
      </c>
      <c r="D65" s="25" t="e">
        <f>VLOOKUP(B65,#REF!,3,FALSE)</f>
        <v>#REF!</v>
      </c>
      <c r="E65" s="26">
        <v>3120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">
        <f t="shared" si="0"/>
        <v>0</v>
      </c>
      <c r="R65" s="11"/>
      <c r="S65" s="11"/>
      <c r="T65" s="11"/>
      <c r="U65" s="11"/>
      <c r="V65" s="11"/>
      <c r="W65" s="11" t="s">
        <v>174</v>
      </c>
    </row>
    <row r="66" spans="1:23" x14ac:dyDescent="0.35">
      <c r="A66" s="23">
        <v>65</v>
      </c>
      <c r="B66" s="24">
        <v>400002</v>
      </c>
      <c r="C66" s="25" t="s">
        <v>86</v>
      </c>
      <c r="D66" s="25" t="e">
        <f>VLOOKUP(B66,#REF!,3,FALSE)</f>
        <v>#REF!</v>
      </c>
      <c r="E66" s="26">
        <v>400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">
        <f t="shared" si="0"/>
        <v>0</v>
      </c>
      <c r="R66" s="11"/>
      <c r="S66" s="11"/>
      <c r="T66" s="11"/>
      <c r="U66" s="11"/>
      <c r="V66" s="11"/>
      <c r="W66" s="11" t="s">
        <v>175</v>
      </c>
    </row>
    <row r="67" spans="1:23" x14ac:dyDescent="0.35">
      <c r="A67" s="23">
        <v>66</v>
      </c>
      <c r="B67" s="24">
        <v>400500</v>
      </c>
      <c r="C67" s="25" t="s">
        <v>87</v>
      </c>
      <c r="D67" s="25" t="s">
        <v>123</v>
      </c>
      <c r="E67" s="26">
        <v>12000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">
        <f t="shared" ref="Q67:Q105" si="1">N67*O67</f>
        <v>0</v>
      </c>
      <c r="R67" s="11"/>
      <c r="S67" s="11"/>
      <c r="T67" s="11"/>
      <c r="U67" s="11"/>
      <c r="V67" s="11"/>
      <c r="W67" s="11"/>
    </row>
    <row r="68" spans="1:23" x14ac:dyDescent="0.35">
      <c r="A68" s="23">
        <v>67</v>
      </c>
      <c r="B68" s="24">
        <v>400501</v>
      </c>
      <c r="C68" s="25" t="s">
        <v>88</v>
      </c>
      <c r="D68" s="25" t="e">
        <f>VLOOKUP(B68,#REF!,3,FALSE)</f>
        <v>#REF!</v>
      </c>
      <c r="E68" s="26">
        <v>21000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">
        <f t="shared" si="1"/>
        <v>0</v>
      </c>
      <c r="R68" s="11"/>
      <c r="S68" s="11"/>
      <c r="T68" s="11"/>
      <c r="U68" s="11"/>
      <c r="V68" s="11"/>
      <c r="W68" s="11" t="s">
        <v>176</v>
      </c>
    </row>
    <row r="69" spans="1:23" x14ac:dyDescent="0.35">
      <c r="A69" s="23">
        <v>68</v>
      </c>
      <c r="B69" s="24">
        <v>422423000004</v>
      </c>
      <c r="C69" s="25" t="s">
        <v>89</v>
      </c>
      <c r="D69" s="25" t="e">
        <f>VLOOKUP(B69,#REF!,3,FALSE)</f>
        <v>#REF!</v>
      </c>
      <c r="E69" s="26">
        <v>2300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">
        <f t="shared" si="1"/>
        <v>0</v>
      </c>
      <c r="R69" s="11"/>
      <c r="S69" s="11"/>
      <c r="T69" s="11"/>
      <c r="U69" s="11"/>
      <c r="V69" s="11"/>
      <c r="W69" s="11" t="s">
        <v>177</v>
      </c>
    </row>
    <row r="70" spans="1:23" x14ac:dyDescent="0.35">
      <c r="A70" s="23">
        <v>69</v>
      </c>
      <c r="B70" s="24">
        <v>422819000021</v>
      </c>
      <c r="C70" s="25" t="s">
        <v>90</v>
      </c>
      <c r="D70" s="25" t="e">
        <f>VLOOKUP(B70,#REF!,3,FALSE)</f>
        <v>#REF!</v>
      </c>
      <c r="E70" s="26">
        <v>18000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5">
        <f t="shared" si="1"/>
        <v>0</v>
      </c>
      <c r="R70" s="11"/>
      <c r="S70" s="11"/>
      <c r="T70" s="11"/>
      <c r="U70" s="11"/>
      <c r="V70" s="11"/>
      <c r="W70" s="11" t="s">
        <v>178</v>
      </c>
    </row>
    <row r="71" spans="1:23" x14ac:dyDescent="0.35">
      <c r="A71" s="23">
        <v>70</v>
      </c>
      <c r="B71" s="24">
        <v>423115000045</v>
      </c>
      <c r="C71" s="25" t="s">
        <v>91</v>
      </c>
      <c r="D71" s="25" t="s">
        <v>123</v>
      </c>
      <c r="E71" s="26">
        <v>2304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">
        <f t="shared" si="1"/>
        <v>0</v>
      </c>
      <c r="R71" s="11"/>
      <c r="S71" s="11"/>
      <c r="T71" s="11"/>
      <c r="U71" s="11"/>
      <c r="V71" s="11"/>
      <c r="W71" s="11"/>
    </row>
    <row r="72" spans="1:23" x14ac:dyDescent="0.35">
      <c r="A72" s="23">
        <v>71</v>
      </c>
      <c r="B72" s="24">
        <v>423115000056</v>
      </c>
      <c r="C72" s="25" t="s">
        <v>92</v>
      </c>
      <c r="D72" s="25" t="e">
        <f>VLOOKUP(B72,#REF!,3,FALSE)</f>
        <v>#REF!</v>
      </c>
      <c r="E72" s="26">
        <v>120000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">
        <f t="shared" si="1"/>
        <v>0</v>
      </c>
      <c r="R72" s="11"/>
      <c r="S72" s="11"/>
      <c r="T72" s="11"/>
      <c r="U72" s="11"/>
      <c r="V72" s="11"/>
      <c r="W72" s="11" t="s">
        <v>179</v>
      </c>
    </row>
    <row r="73" spans="1:23" x14ac:dyDescent="0.35">
      <c r="A73" s="23">
        <v>72</v>
      </c>
      <c r="B73" s="24">
        <v>423115000057</v>
      </c>
      <c r="C73" s="25" t="s">
        <v>93</v>
      </c>
      <c r="D73" s="25" t="e">
        <f>VLOOKUP(B73,#REF!,3,FALSE)</f>
        <v>#REF!</v>
      </c>
      <c r="E73" s="26">
        <v>15000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">
        <f t="shared" si="1"/>
        <v>0</v>
      </c>
      <c r="R73" s="11"/>
      <c r="S73" s="11"/>
      <c r="T73" s="11"/>
      <c r="U73" s="11"/>
      <c r="V73" s="11"/>
      <c r="W73" s="11" t="s">
        <v>180</v>
      </c>
    </row>
    <row r="74" spans="1:23" x14ac:dyDescent="0.35">
      <c r="A74" s="23">
        <v>73</v>
      </c>
      <c r="B74" s="24">
        <v>423115000062</v>
      </c>
      <c r="C74" s="25" t="s">
        <v>94</v>
      </c>
      <c r="D74" s="25" t="e">
        <f>VLOOKUP(B74,#REF!,3,FALSE)</f>
        <v>#REF!</v>
      </c>
      <c r="E74" s="26">
        <v>176000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">
        <f t="shared" si="1"/>
        <v>0</v>
      </c>
      <c r="R74" s="11"/>
      <c r="S74" s="11"/>
      <c r="T74" s="11"/>
      <c r="U74" s="11"/>
      <c r="V74" s="11"/>
      <c r="W74" s="11" t="s">
        <v>181</v>
      </c>
    </row>
    <row r="75" spans="1:23" x14ac:dyDescent="0.35">
      <c r="A75" s="23">
        <v>74</v>
      </c>
      <c r="B75" s="24">
        <v>423115000080</v>
      </c>
      <c r="C75" s="25" t="s">
        <v>95</v>
      </c>
      <c r="D75" s="25" t="e">
        <f>VLOOKUP(B75,#REF!,3,FALSE)</f>
        <v>#REF!</v>
      </c>
      <c r="E75" s="26">
        <v>30000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">
        <f t="shared" si="1"/>
        <v>0</v>
      </c>
      <c r="R75" s="11"/>
      <c r="S75" s="11"/>
      <c r="T75" s="11"/>
      <c r="U75" s="11"/>
      <c r="V75" s="11"/>
      <c r="W75" s="11" t="s">
        <v>182</v>
      </c>
    </row>
    <row r="76" spans="1:23" x14ac:dyDescent="0.35">
      <c r="A76" s="23">
        <v>75</v>
      </c>
      <c r="B76" s="24">
        <v>423115000200</v>
      </c>
      <c r="C76" s="25" t="s">
        <v>96</v>
      </c>
      <c r="D76" s="25" t="e">
        <f>VLOOKUP(B76,#REF!,3,FALSE)</f>
        <v>#REF!</v>
      </c>
      <c r="E76" s="26">
        <v>12000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">
        <f t="shared" si="1"/>
        <v>0</v>
      </c>
      <c r="R76" s="11"/>
      <c r="S76" s="11"/>
      <c r="T76" s="11"/>
      <c r="U76" s="11"/>
      <c r="V76" s="11"/>
      <c r="W76" s="11" t="s">
        <v>183</v>
      </c>
    </row>
    <row r="77" spans="1:23" x14ac:dyDescent="0.35">
      <c r="A77" s="23">
        <v>76</v>
      </c>
      <c r="B77" s="24">
        <v>448017</v>
      </c>
      <c r="C77" s="25" t="s">
        <v>97</v>
      </c>
      <c r="D77" s="25" t="e">
        <f>VLOOKUP(B77,#REF!,3,FALSE)</f>
        <v>#REF!</v>
      </c>
      <c r="E77" s="26">
        <v>350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">
        <f t="shared" si="1"/>
        <v>0</v>
      </c>
      <c r="R77" s="11"/>
      <c r="S77" s="11"/>
      <c r="T77" s="11"/>
      <c r="U77" s="11"/>
      <c r="V77" s="11"/>
      <c r="W77" s="11" t="s">
        <v>184</v>
      </c>
    </row>
    <row r="78" spans="1:23" x14ac:dyDescent="0.35">
      <c r="A78" s="23">
        <v>77</v>
      </c>
      <c r="B78" s="24">
        <v>448026</v>
      </c>
      <c r="C78" s="25" t="s">
        <v>98</v>
      </c>
      <c r="D78" s="25" t="e">
        <f>VLOOKUP(B78,#REF!,3,FALSE)</f>
        <v>#REF!</v>
      </c>
      <c r="E78" s="26">
        <v>220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">
        <f t="shared" si="1"/>
        <v>0</v>
      </c>
      <c r="R78" s="11"/>
      <c r="S78" s="11"/>
      <c r="T78" s="11"/>
      <c r="U78" s="11"/>
      <c r="V78" s="11"/>
      <c r="W78" s="11" t="s">
        <v>185</v>
      </c>
    </row>
    <row r="79" spans="1:23" x14ac:dyDescent="0.35">
      <c r="A79" s="23">
        <v>78</v>
      </c>
      <c r="B79" s="24">
        <v>483807</v>
      </c>
      <c r="C79" s="25" t="s">
        <v>99</v>
      </c>
      <c r="D79" s="25" t="e">
        <f>VLOOKUP(B79,#REF!,3,FALSE)</f>
        <v>#REF!</v>
      </c>
      <c r="E79" s="26">
        <v>144000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">
        <f t="shared" si="1"/>
        <v>0</v>
      </c>
      <c r="R79" s="11"/>
      <c r="S79" s="11"/>
      <c r="T79" s="11"/>
      <c r="U79" s="11"/>
      <c r="V79" s="11"/>
      <c r="W79" s="11" t="s">
        <v>186</v>
      </c>
    </row>
    <row r="80" spans="1:23" x14ac:dyDescent="0.35">
      <c r="A80" s="23">
        <v>79</v>
      </c>
      <c r="B80" s="24">
        <v>484106</v>
      </c>
      <c r="C80" s="25" t="s">
        <v>100</v>
      </c>
      <c r="D80" s="25" t="e">
        <f>VLOOKUP(B80,#REF!,3,FALSE)</f>
        <v>#REF!</v>
      </c>
      <c r="E80" s="26">
        <v>15500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">
        <f t="shared" si="1"/>
        <v>0</v>
      </c>
      <c r="R80" s="11"/>
      <c r="S80" s="11"/>
      <c r="T80" s="11"/>
      <c r="U80" s="11"/>
      <c r="V80" s="11"/>
      <c r="W80" s="11" t="s">
        <v>187</v>
      </c>
    </row>
    <row r="81" spans="1:23" x14ac:dyDescent="0.35">
      <c r="A81" s="23">
        <v>80</v>
      </c>
      <c r="B81" s="24">
        <v>484300</v>
      </c>
      <c r="C81" s="25" t="s">
        <v>101</v>
      </c>
      <c r="D81" s="25" t="e">
        <f>VLOOKUP(B81,#REF!,3,FALSE)</f>
        <v>#REF!</v>
      </c>
      <c r="E81" s="26">
        <v>28800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">
        <f t="shared" si="1"/>
        <v>0</v>
      </c>
      <c r="R81" s="11"/>
      <c r="S81" s="11"/>
      <c r="T81" s="11"/>
      <c r="U81" s="11"/>
      <c r="V81" s="11"/>
      <c r="W81" s="11" t="s">
        <v>188</v>
      </c>
    </row>
    <row r="82" spans="1:23" x14ac:dyDescent="0.35">
      <c r="A82" s="23">
        <v>81</v>
      </c>
      <c r="B82" s="24">
        <v>484504</v>
      </c>
      <c r="C82" s="25" t="s">
        <v>102</v>
      </c>
      <c r="D82" s="25" t="e">
        <f>VLOOKUP(B82,#REF!,3,FALSE)</f>
        <v>#REF!</v>
      </c>
      <c r="E82" s="26">
        <v>282000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">
        <f t="shared" si="1"/>
        <v>0</v>
      </c>
      <c r="R82" s="11"/>
      <c r="S82" s="11"/>
      <c r="T82" s="11"/>
      <c r="U82" s="11"/>
      <c r="V82" s="11"/>
      <c r="W82" s="11" t="s">
        <v>189</v>
      </c>
    </row>
    <row r="83" spans="1:23" x14ac:dyDescent="0.35">
      <c r="A83" s="23">
        <v>82</v>
      </c>
      <c r="B83" s="24">
        <v>311649902</v>
      </c>
      <c r="C83" s="25" t="s">
        <v>40</v>
      </c>
      <c r="D83" s="25" t="e">
        <f>VLOOKUP(B83,#REF!,3,FALSE)</f>
        <v>#REF!</v>
      </c>
      <c r="E83" s="26">
        <v>4500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">
        <f t="shared" si="1"/>
        <v>0</v>
      </c>
      <c r="R83" s="11"/>
      <c r="S83" s="11"/>
      <c r="T83" s="11"/>
      <c r="U83" s="11"/>
      <c r="V83" s="11"/>
      <c r="W83" s="11" t="s">
        <v>138</v>
      </c>
    </row>
    <row r="84" spans="1:23" x14ac:dyDescent="0.35">
      <c r="A84" s="23">
        <v>83</v>
      </c>
      <c r="B84" s="24">
        <v>311649903</v>
      </c>
      <c r="C84" s="25" t="s">
        <v>41</v>
      </c>
      <c r="D84" s="25" t="e">
        <f>VLOOKUP(B84,#REF!,3,FALSE)</f>
        <v>#REF!</v>
      </c>
      <c r="E84" s="26">
        <v>600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">
        <f t="shared" si="1"/>
        <v>0</v>
      </c>
      <c r="R84" s="11"/>
      <c r="S84" s="11"/>
      <c r="T84" s="11"/>
      <c r="U84" s="11"/>
      <c r="V84" s="11"/>
      <c r="W84" s="11" t="s">
        <v>139</v>
      </c>
    </row>
    <row r="85" spans="1:23" x14ac:dyDescent="0.35">
      <c r="A85" s="23">
        <v>84</v>
      </c>
      <c r="B85" s="24">
        <v>311656025</v>
      </c>
      <c r="C85" s="25" t="s">
        <v>103</v>
      </c>
      <c r="D85" s="25" t="e">
        <f>VLOOKUP(B85,#REF!,3,FALSE)</f>
        <v>#REF!</v>
      </c>
      <c r="E85" s="26">
        <v>24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">
        <f t="shared" si="1"/>
        <v>0</v>
      </c>
      <c r="R85" s="11"/>
      <c r="S85" s="11"/>
      <c r="T85" s="11"/>
      <c r="U85" s="11"/>
      <c r="V85" s="11"/>
      <c r="W85" s="11" t="s">
        <v>190</v>
      </c>
    </row>
    <row r="86" spans="1:23" x14ac:dyDescent="0.35">
      <c r="A86" s="23">
        <v>85</v>
      </c>
      <c r="B86" s="24">
        <v>311656027</v>
      </c>
      <c r="C86" s="25" t="s">
        <v>104</v>
      </c>
      <c r="D86" s="25" t="e">
        <f>VLOOKUP(B86,#REF!,3,FALSE)</f>
        <v>#REF!</v>
      </c>
      <c r="E86" s="26">
        <v>24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">
        <f t="shared" si="1"/>
        <v>0</v>
      </c>
      <c r="R86" s="11"/>
      <c r="S86" s="11"/>
      <c r="T86" s="11"/>
      <c r="U86" s="11"/>
      <c r="V86" s="11"/>
      <c r="W86" s="11" t="s">
        <v>191</v>
      </c>
    </row>
    <row r="87" spans="1:23" x14ac:dyDescent="0.35">
      <c r="A87" s="23">
        <v>86</v>
      </c>
      <c r="B87" s="24">
        <v>328684106</v>
      </c>
      <c r="C87" s="25" t="s">
        <v>105</v>
      </c>
      <c r="D87" s="25" t="s">
        <v>123</v>
      </c>
      <c r="E87" s="26">
        <v>8800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">
        <f t="shared" si="1"/>
        <v>0</v>
      </c>
      <c r="R87" s="11"/>
      <c r="S87" s="11"/>
      <c r="T87" s="11"/>
      <c r="U87" s="11"/>
      <c r="V87" s="11"/>
      <c r="W87" s="11"/>
    </row>
    <row r="88" spans="1:23" x14ac:dyDescent="0.35">
      <c r="A88" s="23">
        <v>87</v>
      </c>
      <c r="B88" s="24">
        <v>338215108</v>
      </c>
      <c r="C88" s="25" t="s">
        <v>106</v>
      </c>
      <c r="D88" s="25" t="e">
        <f>VLOOKUP(B88,#REF!,3,FALSE)</f>
        <v>#REF!</v>
      </c>
      <c r="E88" s="26">
        <v>1900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">
        <f t="shared" si="1"/>
        <v>0</v>
      </c>
      <c r="R88" s="11"/>
      <c r="S88" s="11"/>
      <c r="T88" s="11"/>
      <c r="U88" s="11"/>
      <c r="V88" s="11"/>
      <c r="W88" s="11" t="s">
        <v>192</v>
      </c>
    </row>
    <row r="89" spans="1:23" x14ac:dyDescent="0.35">
      <c r="A89" s="23">
        <v>88</v>
      </c>
      <c r="B89" s="24">
        <v>342311512</v>
      </c>
      <c r="C89" s="25" t="s">
        <v>107</v>
      </c>
      <c r="D89" s="25" t="e">
        <f>VLOOKUP(B89,#REF!,3,FALSE)</f>
        <v>#REF!</v>
      </c>
      <c r="E89" s="26">
        <v>3800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">
        <f t="shared" si="1"/>
        <v>0</v>
      </c>
      <c r="R89" s="11"/>
      <c r="S89" s="11"/>
      <c r="T89" s="11"/>
      <c r="U89" s="11"/>
      <c r="V89" s="11"/>
      <c r="W89" s="11" t="s">
        <v>193</v>
      </c>
    </row>
    <row r="90" spans="1:23" x14ac:dyDescent="0.35">
      <c r="A90" s="23">
        <v>89</v>
      </c>
      <c r="B90" s="24">
        <v>342311513</v>
      </c>
      <c r="C90" s="25" t="s">
        <v>108</v>
      </c>
      <c r="D90" s="25" t="e">
        <f>VLOOKUP(B90,#REF!,3,FALSE)</f>
        <v>#REF!</v>
      </c>
      <c r="E90" s="26">
        <v>15000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">
        <f t="shared" si="1"/>
        <v>0</v>
      </c>
      <c r="R90" s="11"/>
      <c r="S90" s="11"/>
      <c r="T90" s="11"/>
      <c r="U90" s="11"/>
      <c r="V90" s="11"/>
      <c r="W90" s="11" t="s">
        <v>194</v>
      </c>
    </row>
    <row r="91" spans="1:23" x14ac:dyDescent="0.35">
      <c r="A91" s="23">
        <v>90</v>
      </c>
      <c r="B91" s="24">
        <v>69975726</v>
      </c>
      <c r="C91" s="25" t="s">
        <v>109</v>
      </c>
      <c r="D91" s="25" t="e">
        <f>VLOOKUP(B91,#REF!,3,FALSE)</f>
        <v>#REF!</v>
      </c>
      <c r="E91" s="26">
        <v>20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">
        <f t="shared" si="1"/>
        <v>0</v>
      </c>
      <c r="R91" s="11"/>
      <c r="S91" s="11"/>
      <c r="T91" s="11"/>
      <c r="U91" s="11"/>
      <c r="V91" s="11"/>
      <c r="W91" s="11" t="s">
        <v>195</v>
      </c>
    </row>
    <row r="92" spans="1:23" x14ac:dyDescent="0.35">
      <c r="A92" s="23">
        <v>91</v>
      </c>
      <c r="B92" s="24">
        <v>69975727</v>
      </c>
      <c r="C92" s="25" t="s">
        <v>110</v>
      </c>
      <c r="D92" s="25" t="e">
        <f>VLOOKUP(B92,#REF!,3,FALSE)</f>
        <v>#REF!</v>
      </c>
      <c r="E92" s="26">
        <v>20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">
        <f t="shared" si="1"/>
        <v>0</v>
      </c>
      <c r="R92" s="11"/>
      <c r="S92" s="11"/>
      <c r="T92" s="11"/>
      <c r="U92" s="11"/>
      <c r="V92" s="11"/>
      <c r="W92" s="11" t="s">
        <v>196</v>
      </c>
    </row>
    <row r="93" spans="1:23" x14ac:dyDescent="0.35">
      <c r="A93" s="23">
        <v>92</v>
      </c>
      <c r="B93" s="24">
        <v>69975728</v>
      </c>
      <c r="C93" s="25" t="s">
        <v>111</v>
      </c>
      <c r="D93" s="25" t="e">
        <f>VLOOKUP(B93,#REF!,3,FALSE)</f>
        <v>#REF!</v>
      </c>
      <c r="E93" s="26">
        <v>20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">
        <f t="shared" si="1"/>
        <v>0</v>
      </c>
      <c r="R93" s="11"/>
      <c r="S93" s="11"/>
      <c r="T93" s="11"/>
      <c r="U93" s="11"/>
      <c r="V93" s="11"/>
      <c r="W93" s="11" t="s">
        <v>197</v>
      </c>
    </row>
    <row r="94" spans="1:23" x14ac:dyDescent="0.35">
      <c r="A94" s="23">
        <v>93</v>
      </c>
      <c r="B94" s="24">
        <v>69975729</v>
      </c>
      <c r="C94" s="25" t="s">
        <v>112</v>
      </c>
      <c r="D94" s="25" t="e">
        <f>VLOOKUP(B94,#REF!,3,FALSE)</f>
        <v>#REF!</v>
      </c>
      <c r="E94" s="26">
        <v>10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">
        <f t="shared" si="1"/>
        <v>0</v>
      </c>
      <c r="R94" s="11"/>
      <c r="S94" s="11"/>
      <c r="T94" s="11"/>
      <c r="U94" s="11"/>
      <c r="V94" s="11"/>
      <c r="W94" s="11" t="s">
        <v>198</v>
      </c>
    </row>
    <row r="95" spans="1:23" x14ac:dyDescent="0.35">
      <c r="A95" s="23">
        <v>94</v>
      </c>
      <c r="B95" s="24">
        <v>69979095</v>
      </c>
      <c r="C95" s="25" t="s">
        <v>113</v>
      </c>
      <c r="D95" s="25" t="e">
        <f>VLOOKUP(B95,#REF!,3,FALSE)</f>
        <v>#REF!</v>
      </c>
      <c r="E95" s="26">
        <v>300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">
        <f t="shared" si="1"/>
        <v>0</v>
      </c>
      <c r="R95" s="11"/>
      <c r="S95" s="11"/>
      <c r="T95" s="11"/>
      <c r="U95" s="11"/>
      <c r="V95" s="11"/>
      <c r="W95" s="11" t="s">
        <v>199</v>
      </c>
    </row>
    <row r="96" spans="1:23" x14ac:dyDescent="0.35">
      <c r="A96" s="23">
        <v>95</v>
      </c>
      <c r="B96" s="24">
        <v>69979096</v>
      </c>
      <c r="C96" s="25" t="s">
        <v>114</v>
      </c>
      <c r="D96" s="25" t="e">
        <f>VLOOKUP(B96,#REF!,3,FALSE)</f>
        <v>#REF!</v>
      </c>
      <c r="E96" s="26">
        <v>400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">
        <f t="shared" si="1"/>
        <v>0</v>
      </c>
      <c r="R96" s="11"/>
      <c r="S96" s="11"/>
      <c r="T96" s="11"/>
      <c r="U96" s="11"/>
      <c r="V96" s="11"/>
      <c r="W96" s="11" t="s">
        <v>200</v>
      </c>
    </row>
    <row r="97" spans="1:23" x14ac:dyDescent="0.35">
      <c r="A97" s="23">
        <v>96</v>
      </c>
      <c r="B97" s="24">
        <v>69979129</v>
      </c>
      <c r="C97" s="25" t="s">
        <v>81</v>
      </c>
      <c r="D97" s="25" t="e">
        <f>VLOOKUP(B97,#REF!,3,FALSE)</f>
        <v>#REF!</v>
      </c>
      <c r="E97" s="26">
        <v>20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">
        <f t="shared" si="1"/>
        <v>0</v>
      </c>
      <c r="R97" s="11"/>
      <c r="S97" s="11"/>
      <c r="T97" s="11"/>
      <c r="U97" s="11"/>
      <c r="V97" s="11"/>
      <c r="W97" s="11" t="s">
        <v>171</v>
      </c>
    </row>
    <row r="98" spans="1:23" x14ac:dyDescent="0.35">
      <c r="A98" s="23">
        <v>97</v>
      </c>
      <c r="B98" s="24">
        <v>69979130</v>
      </c>
      <c r="C98" s="25" t="s">
        <v>82</v>
      </c>
      <c r="D98" s="25" t="e">
        <f>VLOOKUP(B98,#REF!,3,FALSE)</f>
        <v>#REF!</v>
      </c>
      <c r="E98" s="26">
        <v>24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">
        <f t="shared" si="1"/>
        <v>0</v>
      </c>
      <c r="R98" s="11"/>
      <c r="S98" s="11"/>
      <c r="T98" s="11"/>
      <c r="U98" s="11"/>
      <c r="V98" s="11"/>
      <c r="W98" s="11" t="s">
        <v>172</v>
      </c>
    </row>
    <row r="99" spans="1:23" x14ac:dyDescent="0.35">
      <c r="A99" s="23">
        <v>98</v>
      </c>
      <c r="B99" s="24">
        <v>69979132</v>
      </c>
      <c r="C99" s="25" t="s">
        <v>115</v>
      </c>
      <c r="D99" s="25" t="e">
        <f>VLOOKUP(B99,#REF!,3,FALSE)</f>
        <v>#REF!</v>
      </c>
      <c r="E99" s="26">
        <v>24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">
        <f t="shared" si="1"/>
        <v>0</v>
      </c>
      <c r="R99" s="11"/>
      <c r="S99" s="11"/>
      <c r="T99" s="11"/>
      <c r="U99" s="11"/>
      <c r="V99" s="11"/>
      <c r="W99" s="11" t="s">
        <v>201</v>
      </c>
    </row>
    <row r="100" spans="1:23" x14ac:dyDescent="0.35">
      <c r="A100" s="23">
        <v>99</v>
      </c>
      <c r="B100" s="24">
        <v>69900296</v>
      </c>
      <c r="C100" s="25" t="s">
        <v>116</v>
      </c>
      <c r="D100" s="25" t="e">
        <f>VLOOKUP(B100,#REF!,3,FALSE)</f>
        <v>#REF!</v>
      </c>
      <c r="E100" s="26">
        <v>20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">
        <f t="shared" si="1"/>
        <v>0</v>
      </c>
      <c r="R100" s="11"/>
      <c r="S100" s="11"/>
      <c r="T100" s="11"/>
      <c r="U100" s="11"/>
      <c r="V100" s="11"/>
      <c r="W100" s="11" t="s">
        <v>202</v>
      </c>
    </row>
    <row r="101" spans="1:23" x14ac:dyDescent="0.35">
      <c r="A101" s="23">
        <v>100</v>
      </c>
      <c r="B101" s="24">
        <v>69900654</v>
      </c>
      <c r="C101" s="25" t="s">
        <v>117</v>
      </c>
      <c r="D101" s="25" t="s">
        <v>123</v>
      </c>
      <c r="E101" s="26">
        <v>27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">
        <f t="shared" si="1"/>
        <v>0</v>
      </c>
      <c r="R101" s="11"/>
      <c r="S101" s="11"/>
      <c r="T101" s="11"/>
      <c r="U101" s="11"/>
      <c r="V101" s="11"/>
      <c r="W101" s="11"/>
    </row>
    <row r="102" spans="1:23" x14ac:dyDescent="0.35">
      <c r="A102" s="23">
        <v>101</v>
      </c>
      <c r="B102" s="24">
        <v>69913593</v>
      </c>
      <c r="C102" s="25" t="s">
        <v>118</v>
      </c>
      <c r="D102" s="25" t="e">
        <f>VLOOKUP(B102,#REF!,3,FALSE)</f>
        <v>#REF!</v>
      </c>
      <c r="E102" s="26">
        <v>200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">
        <f t="shared" si="1"/>
        <v>0</v>
      </c>
      <c r="R102" s="11"/>
      <c r="S102" s="11"/>
      <c r="T102" s="11"/>
      <c r="U102" s="11"/>
      <c r="V102" s="11"/>
      <c r="W102" s="11" t="s">
        <v>203</v>
      </c>
    </row>
    <row r="103" spans="1:23" x14ac:dyDescent="0.35">
      <c r="A103" s="23">
        <v>102</v>
      </c>
      <c r="B103" s="24">
        <v>69913706</v>
      </c>
      <c r="C103" s="25" t="s">
        <v>119</v>
      </c>
      <c r="D103" s="25" t="e">
        <f>VLOOKUP(B103,#REF!,3,FALSE)</f>
        <v>#REF!</v>
      </c>
      <c r="E103" s="26">
        <v>24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">
        <f t="shared" si="1"/>
        <v>0</v>
      </c>
      <c r="R103" s="11"/>
      <c r="S103" s="11"/>
      <c r="T103" s="11"/>
      <c r="U103" s="11"/>
      <c r="V103" s="11"/>
      <c r="W103" s="11" t="s">
        <v>204</v>
      </c>
    </row>
    <row r="104" spans="1:23" x14ac:dyDescent="0.35">
      <c r="A104" s="23">
        <v>103</v>
      </c>
      <c r="B104" s="24">
        <v>69914508</v>
      </c>
      <c r="C104" s="25" t="s">
        <v>120</v>
      </c>
      <c r="D104" s="25" t="e">
        <f>VLOOKUP(B104,#REF!,3,FALSE)</f>
        <v>#REF!</v>
      </c>
      <c r="E104" s="26">
        <v>500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">
        <f t="shared" si="1"/>
        <v>0</v>
      </c>
      <c r="R104" s="11"/>
      <c r="S104" s="11"/>
      <c r="T104" s="11"/>
      <c r="U104" s="11"/>
      <c r="V104" s="11"/>
      <c r="W104" s="11" t="s">
        <v>205</v>
      </c>
    </row>
    <row r="105" spans="1:23" x14ac:dyDescent="0.35">
      <c r="A105" s="23">
        <v>104</v>
      </c>
      <c r="B105" s="24">
        <v>72200183</v>
      </c>
      <c r="C105" s="25" t="s">
        <v>121</v>
      </c>
      <c r="D105" s="25" t="e">
        <f>VLOOKUP(B105,#REF!,3,FALSE)</f>
        <v>#REF!</v>
      </c>
      <c r="E105" s="26">
        <v>7500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">
        <f t="shared" si="1"/>
        <v>0</v>
      </c>
      <c r="R105" s="11"/>
      <c r="S105" s="11"/>
      <c r="T105" s="11"/>
      <c r="U105" s="11"/>
      <c r="V105" s="11"/>
      <c r="W105" s="11" t="s">
        <v>206</v>
      </c>
    </row>
    <row r="106" spans="1:23" x14ac:dyDescent="0.35">
      <c r="P106" s="29">
        <f>COUNTIF(P97:P105, "&gt;0")</f>
        <v>0</v>
      </c>
      <c r="Q106" s="32">
        <f>SUM(Q2:Q105)</f>
        <v>0</v>
      </c>
      <c r="R106" s="30"/>
    </row>
  </sheetData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Moin M. AlQinna</cp:lastModifiedBy>
  <cp:lastPrinted>2020-07-27T15:19:01Z</cp:lastPrinted>
  <dcterms:created xsi:type="dcterms:W3CDTF">2020-06-25T06:21:44Z</dcterms:created>
  <dcterms:modified xsi:type="dcterms:W3CDTF">2020-07-28T10:40:29Z</dcterms:modified>
</cp:coreProperties>
</file>