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saleh\Desktop\"/>
    </mc:Choice>
  </mc:AlternateContent>
  <xr:revisionPtr revIDLastSave="0" documentId="8_{14114F32-AB08-4AFF-8B5D-FD795CBFE21F}" xr6:coauthVersionLast="45" xr6:coauthVersionMax="45" xr10:uidLastSave="{00000000-0000-0000-0000-000000000000}"/>
  <bookViews>
    <workbookView xWindow="28680" yWindow="-120" windowWidth="29040" windowHeight="15840" xr2:uid="{E0EF63F5-FEC3-4D26-B7DA-3E1BFE089738}"/>
  </bookViews>
  <sheets>
    <sheet name="Pharma Items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3" i="3" l="1"/>
  <c r="Q4" i="3"/>
  <c r="Q5" i="3"/>
  <c r="Q6" i="3"/>
  <c r="Q7" i="3"/>
  <c r="Q8" i="3"/>
  <c r="Q9" i="3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39" i="3"/>
  <c r="Q40" i="3"/>
  <c r="Q41" i="3"/>
  <c r="Q42" i="3"/>
  <c r="Q43" i="3"/>
  <c r="Q44" i="3"/>
  <c r="Q45" i="3"/>
  <c r="Q46" i="3"/>
  <c r="Q47" i="3"/>
  <c r="Q48" i="3"/>
  <c r="Q49" i="3"/>
  <c r="Q50" i="3"/>
  <c r="Q51" i="3"/>
  <c r="Q52" i="3"/>
  <c r="Q53" i="3"/>
  <c r="Q54" i="3"/>
  <c r="Q55" i="3"/>
  <c r="Q56" i="3"/>
  <c r="Q57" i="3"/>
  <c r="Q58" i="3"/>
  <c r="Q59" i="3"/>
  <c r="N60" i="3"/>
  <c r="C61" i="3" s="1"/>
  <c r="Q2" i="3" l="1"/>
  <c r="Q60" i="3" s="1"/>
  <c r="C62" i="3" s="1"/>
</calcChain>
</file>

<file path=xl/sharedStrings.xml><?xml version="1.0" encoding="utf-8"?>
<sst xmlns="http://schemas.openxmlformats.org/spreadsheetml/2006/main" count="139" uniqueCount="82">
  <si>
    <t>Manufacturer</t>
  </si>
  <si>
    <t>Country Of Origin</t>
  </si>
  <si>
    <t>Supplier</t>
  </si>
  <si>
    <t>SFDA Reg. No.</t>
  </si>
  <si>
    <t>Trade Name</t>
  </si>
  <si>
    <t xml:space="preserve">    Item Validity   Total Shelf Life (months)</t>
  </si>
  <si>
    <t>Concentration</t>
  </si>
  <si>
    <t>Volume/ Package Size</t>
  </si>
  <si>
    <t>Quantity Quoted</t>
  </si>
  <si>
    <t>Unit Price In Writing (SR)</t>
  </si>
  <si>
    <t>Unit Price (SR)( including vat if applicable )</t>
  </si>
  <si>
    <t>Company Comments &amp; Remarks</t>
  </si>
  <si>
    <t>Delivery</t>
  </si>
  <si>
    <t xml:space="preserve">Total Amount </t>
  </si>
  <si>
    <t>SN</t>
  </si>
  <si>
    <t>KFSHRC IC</t>
  </si>
  <si>
    <t>Description</t>
  </si>
  <si>
    <t>Unit</t>
  </si>
  <si>
    <t xml:space="preserve">First shipment quantity </t>
  </si>
  <si>
    <t xml:space="preserve"> Quantity </t>
  </si>
  <si>
    <t xml:space="preserve">First shipment delivery period </t>
  </si>
  <si>
    <t>Total Number of Original Offers</t>
  </si>
  <si>
    <t>Total Amount of Offered Items (Original)</t>
  </si>
  <si>
    <t>LAROTRECTINIB 20 MG/ML SOLUTION BOTTLE</t>
  </si>
  <si>
    <t>EACH</t>
  </si>
  <si>
    <t>ICATIBANT 10 MG/ML (3ML) SYRINGE, PACK/3</t>
  </si>
  <si>
    <t>NUCLEAR MEDS KIT CARDIOLITE # CAKD(JED)</t>
  </si>
  <si>
    <t>AMOBARBITAL SOD INJ 500MG</t>
  </si>
  <si>
    <t>BELATACEPT NULOJIX 250MG POWDER FOR SOLUTION</t>
  </si>
  <si>
    <t>VUSION OINTMENT 50G TUBE-NDC: 40076-0002-50</t>
  </si>
  <si>
    <t>BERACTANT INTRATRACHEAL SUSP 25MG/ML 8ML VIAL</t>
  </si>
  <si>
    <t>VISMODEGIB (ERIVEDGE™) 150MG CAPSULE, PACK/28</t>
  </si>
  <si>
    <t>ACTIMMUNE INJ 100MCG (2MU)/0.5ML VIAL (R)</t>
  </si>
  <si>
    <t>SULFUR HEXAFLUORIDE 8 MICROLITER /ML, (25MG POWDER FOR RECONSTITUTE + 5ML NS DILUENT) (72)</t>
  </si>
  <si>
    <t>ABACAVIR SULFATE ORAL SOLUTION 20MG/1ML BTL (ZIAGEN®)</t>
  </si>
  <si>
    <t>PERFLUTREN PROTEIN-TYPE A MICROSPHERES INJECTABLE SUSPENSION (10 MG/ML ALBUMIN HUMAN),  3ML (OPTISON™)</t>
  </si>
  <si>
    <t>PEGVISOMANT 15MG/ML, INJECTION LYOPHILIZED POWDER</t>
  </si>
  <si>
    <t>VINORELBINE 30MG ORAL CAPSULE</t>
  </si>
  <si>
    <t>PYRIDOXAL 5 PHOSPHATE SYRUP, BOTTLE/250ML (VITAMIN B6)</t>
  </si>
  <si>
    <t>BRIMONIDINE TARTRATE 0.33% TOPICAL GEL, 30GM TUBE</t>
  </si>
  <si>
    <t>BETAMETHASONE SODIUM PHOSPATE 3MG &amp; BETAMETHASONE ACETATE 3MG SUSPENSION FOR INJECTION</t>
  </si>
  <si>
    <t>CONTRAST MEDIUM HEPATATE II TECHNETIUM TINCOLLOID AGENT FOR LIVER SCINTIGRAPHY 5VL/KT, MTCK-2</t>
  </si>
  <si>
    <t>FLUTICASONE 125MCG AND SALMETEROL 25MCG EVOHALER  (SERETIDE® 125)</t>
  </si>
  <si>
    <t>REMIFENTANIL 2MG INJECTION (ULTIVA®) POWDER FOR RECONSTITUTION/ VIAL</t>
  </si>
  <si>
    <t>ACTIVATED CHARCOAL LIQUID 50G, 240ML BTL</t>
  </si>
  <si>
    <t>TYLENOL WITH COD ELIXIR 473ML BOTTLE</t>
  </si>
  <si>
    <t>SODIUM FLOURIDE  TOOTHPASTE 1.1%  (PREVIDENT®)</t>
  </si>
  <si>
    <t>CHOLIC ACID 50 MG CAPSULE</t>
  </si>
  <si>
    <t>ZIDOVUDINE SYRUP 10MG/ML, 200ML BTL</t>
  </si>
  <si>
    <t>PHENYTOIN ORAL SUSP 25MG/ML (125MG/5ML) 237ML BTL</t>
  </si>
  <si>
    <t>DIDANOSINE DELAYED RELEASE ENTERIC COATED CAP 250MG</t>
  </si>
  <si>
    <t>TENOFOVIR ALAFENAMIDE 25MG TABLET</t>
  </si>
  <si>
    <t>AZELASTINE HYRDROCHLORIDE NASAL SPRAY 0.1%, 10 ML BOTTLE</t>
  </si>
  <si>
    <t>POLIDOCANOL  INJECTION 3%,  2ML AMPULE</t>
  </si>
  <si>
    <t>ALCOHOL DEHYDRATED 98% 5ML VIAL BOX/10</t>
  </si>
  <si>
    <t>CROMOLYN SODIUM EYE DROPS 2% 5ML BTL</t>
  </si>
  <si>
    <t>AMANTADINE HCL SYRUP 10MG/ML,500ML BTL</t>
  </si>
  <si>
    <t>PENICILLIN V POTASSIUM (PHENOXYMETHYL PENICILLIN )  POWDER FOR ORAL SOL 125MG / 5ML, 100 ML  BTL</t>
  </si>
  <si>
    <t>FLUOCINONIDE CREAM 0.05%, 25GM TUBE.</t>
  </si>
  <si>
    <t>POLIOMYELITIS VACCINE (INACTIVATED) INJ,  0.5ML PRE-FILLED SYRINGE (IMOVAX POLIO®)</t>
  </si>
  <si>
    <t>FENTANYL CITRATE INJ 0.05MG/ML 50ML SDV</t>
  </si>
  <si>
    <t>BISMUTH SUBGALLATE &amp; HYDROCORTISONE 0.25GM OINTMENT, 30GM TUBE (ANUSOL-HC)</t>
  </si>
  <si>
    <t>BENZOYL PEROXIDE GEL 2.5%, 60GM TUBE</t>
  </si>
  <si>
    <t>ALBUTEROL (SALBUTAMOL) RESP SOL 5MG/ML, 20ML BTL</t>
  </si>
  <si>
    <t>DEXTROSE 5% INJ 25ML PARTIAL FILL 25ML BAG PLASTIC BX/48 (71)</t>
  </si>
  <si>
    <t>CHOLECALCIFEROL 4500IU/ML (V1 - DE3®) 10ML DROPS</t>
  </si>
  <si>
    <t>DOXYCYCLINE MONOHYDRATE 40MG MODIFIED RELEASE CAPSULE (EFRACEA®)</t>
  </si>
  <si>
    <t>LIDOCAINE HCI 2% EPINEPHRINE INJ 1:100 000 1.8ML CATRIDGE 50/BX CS/40 (73)</t>
  </si>
  <si>
    <t>PROGESTERONE  VAGINAL/RECTAL SUPP 200MG</t>
  </si>
  <si>
    <t>MORPHINE SULFATE 100MG TABLET</t>
  </si>
  <si>
    <t>FENOFIBRATE TAB 48 MG</t>
  </si>
  <si>
    <t>MECLIZINE HYDROCHLORIDE HCL TAB 12.5MG</t>
  </si>
  <si>
    <t>FERROUS GLUCONATE 324MG TABLET</t>
  </si>
  <si>
    <t>PYRIDOXINE HYDROCHLORIDE TAB 25MG,</t>
  </si>
  <si>
    <t>TETRACYCLINE EYE OINT 1%, 5GM TUBE</t>
  </si>
  <si>
    <t>NUCLEAR MEDS PULMONATE II MAA LUNG SCINTIGRAPHY PK/5 (JED)</t>
  </si>
  <si>
    <t>COAGULATION FACTOR X CONCENTRATE 600IU / 20ML VIAL</t>
  </si>
  <si>
    <t>ERENUMAB 70 MG/ML PREFILLED SYRINGE</t>
  </si>
  <si>
    <t>ABEMACICLIB 100 MG TABLET</t>
  </si>
  <si>
    <t>SARILUMAB 200MG/1.14ML PREFILLED SYRINGE</t>
  </si>
  <si>
    <t>ETRAVIRINE 100MG TAB (INTELENCE)</t>
  </si>
  <si>
    <t>CEFTAROLINE FOSAMIL 600 MG VIAL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</si>
</sst>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0" x14ac:knownFonts="1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178"/>
      <scheme val="minor"/>
    </font>
    <font>
      <sz val="10"/>
      <color theme="1"/>
      <name val="Calibri"/>
      <family val="2"/>
      <charset val="178"/>
      <scheme val="minor"/>
    </font>
    <font>
      <b/>
      <sz val="12"/>
      <color rgb="FFC00000"/>
      <name val="Calibri"/>
      <family val="2"/>
      <scheme val="minor"/>
    </font>
    <font>
      <b/>
      <sz val="16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b/>
      <sz val="10"/>
      <color theme="0"/>
      <name val="Calibri Light"/>
      <family val="2"/>
      <scheme val="major"/>
    </font>
    <font>
      <sz val="10"/>
      <color theme="1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43" fontId="7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 applyProtection="1">
      <alignment vertical="center"/>
      <protection locked="0"/>
    </xf>
    <xf numFmtId="3" fontId="6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9" fillId="0" borderId="1" xfId="0" applyFont="1" applyBorder="1" applyAlignment="1" applyProtection="1">
      <alignment vertical="center"/>
      <protection locked="0"/>
    </xf>
    <xf numFmtId="164" fontId="9" fillId="0" borderId="1" xfId="0" applyNumberFormat="1" applyFont="1" applyBorder="1" applyAlignment="1">
      <alignment vertical="center"/>
    </xf>
    <xf numFmtId="0" fontId="9" fillId="0" borderId="1" xfId="0" applyFont="1" applyBorder="1" applyAlignment="1">
      <alignment vertical="center"/>
    </xf>
    <xf numFmtId="1" fontId="9" fillId="3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wrapText="1"/>
    </xf>
    <xf numFmtId="0" fontId="9" fillId="3" borderId="1" xfId="0" applyFont="1" applyFill="1" applyBorder="1" applyAlignment="1">
      <alignment horizontal="center" vertical="center"/>
    </xf>
    <xf numFmtId="0" fontId="9" fillId="0" borderId="4" xfId="0" applyFont="1" applyBorder="1" applyAlignment="1" applyProtection="1">
      <alignment vertical="center"/>
      <protection locked="0"/>
    </xf>
    <xf numFmtId="0" fontId="4" fillId="0" borderId="3" xfId="0" applyFont="1" applyBorder="1" applyAlignment="1" applyProtection="1">
      <alignment vertical="center"/>
      <protection locked="0"/>
    </xf>
    <xf numFmtId="164" fontId="9" fillId="0" borderId="4" xfId="0" applyNumberFormat="1" applyFont="1" applyBorder="1" applyAlignment="1">
      <alignment vertical="center"/>
    </xf>
    <xf numFmtId="164" fontId="4" fillId="0" borderId="3" xfId="0" applyNumberFormat="1" applyFont="1" applyBorder="1" applyAlignment="1">
      <alignment vertical="center"/>
    </xf>
    <xf numFmtId="164" fontId="9" fillId="3" borderId="1" xfId="2" applyNumberFormat="1" applyFont="1" applyFill="1" applyBorder="1" applyAlignment="1">
      <alignment horizontal="center" vertical="center"/>
    </xf>
  </cellXfs>
  <cellStyles count="3">
    <cellStyle name="Comma" xfId="2" builtinId="3"/>
    <cellStyle name="Normal" xfId="0" builtinId="0"/>
    <cellStyle name="Normal 2" xfId="1" xr:uid="{9F71D9BF-840B-44A0-8D70-FDCB99A9871B}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strike val="0"/>
        <outline val="0"/>
        <shadow val="0"/>
        <u val="none"/>
        <vertAlign val="baseline"/>
        <sz val="10"/>
        <color theme="1"/>
        <name val="Calibri Light"/>
        <family val="2"/>
        <scheme val="major"/>
      </font>
      <numFmt numFmtId="164" formatCode="_(* #,##0_);_(* \(#,##0\);_(* &quot;-&quot;??_);_(@_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Calibri Light"/>
        <family val="2"/>
        <scheme val="maj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Calibri Light"/>
        <family val="2"/>
        <scheme val="major"/>
      </font>
      <fill>
        <patternFill patternType="solid">
          <fgColor indexed="64"/>
          <bgColor theme="0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Calibri Light"/>
        <family val="2"/>
        <scheme val="major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Calibri Light"/>
        <family val="2"/>
        <scheme val="major"/>
      </font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 Light"/>
        <family val="2"/>
        <scheme val="major"/>
      </font>
      <fill>
        <patternFill patternType="solid">
          <fgColor indexed="64"/>
          <bgColor theme="8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6E7ADA3-406F-460D-AADF-7A382714BC3F}" name="Table13" displayName="Table13" ref="B1:E59" totalsRowShown="0" headerRowDxfId="9" dataDxfId="7" headerRowBorderDxfId="8">
  <tableColumns count="4">
    <tableColumn id="1" xr3:uid="{6ACA2770-D94B-4E37-999F-C062F855E287}" name="KFSHRC IC" dataDxfId="6"/>
    <tableColumn id="2" xr3:uid="{B5E9DBC5-660D-4062-B2AF-E1B1496F3E5F}" name="Description" dataDxfId="5"/>
    <tableColumn id="3" xr3:uid="{309EDCB2-0448-4ACD-87A4-EEC6167CAFE9}" name="Unit" dataDxfId="4"/>
    <tableColumn id="4" xr3:uid="{9B674087-C440-4026-90AD-45C17E960B42}" name=" Quantity " dataDxfId="3" dataCellStyle="Comma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C08D9D-E723-48DE-A9F7-CF48D5A74290}">
  <dimension ref="A1:U62"/>
  <sheetViews>
    <sheetView tabSelected="1" zoomScale="85" zoomScaleNormal="85" workbookViewId="0"/>
  </sheetViews>
  <sheetFormatPr defaultColWidth="8.7265625" defaultRowHeight="40" customHeight="1" x14ac:dyDescent="0.35"/>
  <cols>
    <col min="1" max="1" width="4.6328125" style="3" bestFit="1" customWidth="1"/>
    <col min="2" max="2" width="22.7265625" style="3" bestFit="1" customWidth="1"/>
    <col min="3" max="3" width="44.1796875" style="4" bestFit="1" customWidth="1"/>
    <col min="4" max="4" width="6.54296875" style="3" bestFit="1" customWidth="1"/>
    <col min="5" max="5" width="11" style="3" bestFit="1" customWidth="1"/>
    <col min="6" max="6" width="15.08984375" style="5" bestFit="1" customWidth="1"/>
    <col min="7" max="7" width="11" style="5" customWidth="1"/>
    <col min="8" max="8" width="9.26953125" style="5" customWidth="1"/>
    <col min="9" max="9" width="10.453125" style="5" customWidth="1"/>
    <col min="10" max="10" width="7.36328125" style="5" bestFit="1" customWidth="1"/>
    <col min="11" max="11" width="20.36328125" style="5" customWidth="1"/>
    <col min="12" max="12" width="17" style="5" customWidth="1"/>
    <col min="13" max="13" width="11.6328125" style="5" customWidth="1"/>
    <col min="14" max="14" width="12" style="5" customWidth="1"/>
    <col min="15" max="15" width="17.7265625" style="5" bestFit="1" customWidth="1"/>
    <col min="16" max="16" width="11.453125" style="5" bestFit="1" customWidth="1"/>
    <col min="17" max="17" width="11.90625" style="2" customWidth="1"/>
    <col min="18" max="18" width="16.36328125" style="2" customWidth="1"/>
    <col min="19" max="19" width="11.7265625" style="2" customWidth="1"/>
    <col min="20" max="20" width="16.08984375" style="2" bestFit="1" customWidth="1"/>
    <col min="21" max="21" width="16.36328125" style="2" bestFit="1" customWidth="1"/>
    <col min="22" max="16384" width="8.7265625" style="2"/>
  </cols>
  <sheetData>
    <row r="1" spans="1:21" s="1" customFormat="1" ht="34.5" customHeight="1" x14ac:dyDescent="0.35">
      <c r="A1" s="10" t="s">
        <v>14</v>
      </c>
      <c r="B1" s="11" t="s">
        <v>15</v>
      </c>
      <c r="C1" s="11" t="s">
        <v>16</v>
      </c>
      <c r="D1" s="11" t="s">
        <v>17</v>
      </c>
      <c r="E1" s="11" t="s">
        <v>19</v>
      </c>
      <c r="F1" s="11" t="s">
        <v>0</v>
      </c>
      <c r="G1" s="10" t="s">
        <v>1</v>
      </c>
      <c r="H1" s="10" t="s">
        <v>2</v>
      </c>
      <c r="I1" s="10" t="s">
        <v>3</v>
      </c>
      <c r="J1" s="10" t="s">
        <v>4</v>
      </c>
      <c r="K1" s="10" t="s">
        <v>5</v>
      </c>
      <c r="L1" s="10" t="s">
        <v>6</v>
      </c>
      <c r="M1" s="10" t="s">
        <v>7</v>
      </c>
      <c r="N1" s="10" t="s">
        <v>8</v>
      </c>
      <c r="O1" s="10" t="s">
        <v>10</v>
      </c>
      <c r="P1" s="10" t="s">
        <v>9</v>
      </c>
      <c r="Q1" s="10" t="s">
        <v>13</v>
      </c>
      <c r="R1" s="10" t="s">
        <v>11</v>
      </c>
      <c r="S1" s="10" t="s">
        <v>12</v>
      </c>
      <c r="T1" s="10" t="s">
        <v>18</v>
      </c>
      <c r="U1" s="10" t="s">
        <v>20</v>
      </c>
    </row>
    <row r="2" spans="1:21" ht="40" customHeight="1" x14ac:dyDescent="0.3">
      <c r="A2" s="15">
        <v>1</v>
      </c>
      <c r="B2" s="15">
        <v>100002018</v>
      </c>
      <c r="C2" s="16" t="s">
        <v>23</v>
      </c>
      <c r="D2" s="17" t="s">
        <v>24</v>
      </c>
      <c r="E2" s="22">
        <v>3</v>
      </c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3">
        <f>O2*N2</f>
        <v>0</v>
      </c>
      <c r="R2" s="12"/>
      <c r="S2" s="12"/>
      <c r="T2" s="14"/>
      <c r="U2" s="14"/>
    </row>
    <row r="3" spans="1:21" ht="40" customHeight="1" x14ac:dyDescent="0.3">
      <c r="A3" s="15">
        <v>2</v>
      </c>
      <c r="B3" s="15">
        <v>493</v>
      </c>
      <c r="C3" s="16" t="s">
        <v>25</v>
      </c>
      <c r="D3" s="17" t="s">
        <v>24</v>
      </c>
      <c r="E3" s="22">
        <v>24</v>
      </c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3">
        <f t="shared" ref="Q3:Q59" si="0">O3*N3</f>
        <v>0</v>
      </c>
      <c r="R3" s="12"/>
      <c r="S3" s="12"/>
      <c r="T3" s="14"/>
      <c r="U3" s="14"/>
    </row>
    <row r="4" spans="1:21" ht="40" customHeight="1" x14ac:dyDescent="0.3">
      <c r="A4" s="15">
        <v>3</v>
      </c>
      <c r="B4" s="15">
        <v>512123000021</v>
      </c>
      <c r="C4" s="16" t="s">
        <v>26</v>
      </c>
      <c r="D4" s="17" t="s">
        <v>24</v>
      </c>
      <c r="E4" s="22">
        <v>552</v>
      </c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3">
        <f t="shared" si="0"/>
        <v>0</v>
      </c>
      <c r="R4" s="12"/>
      <c r="S4" s="12"/>
      <c r="T4" s="14"/>
      <c r="U4" s="14"/>
    </row>
    <row r="5" spans="1:21" ht="40" customHeight="1" x14ac:dyDescent="0.3">
      <c r="A5" s="15">
        <v>4</v>
      </c>
      <c r="B5" s="15">
        <v>707</v>
      </c>
      <c r="C5" s="16" t="s">
        <v>27</v>
      </c>
      <c r="D5" s="17" t="s">
        <v>24</v>
      </c>
      <c r="E5" s="22">
        <v>110</v>
      </c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3">
        <f t="shared" si="0"/>
        <v>0</v>
      </c>
      <c r="R5" s="12"/>
      <c r="S5" s="12"/>
      <c r="T5" s="14"/>
      <c r="U5" s="14"/>
    </row>
    <row r="6" spans="1:21" ht="40" customHeight="1" x14ac:dyDescent="0.3">
      <c r="A6" s="15">
        <v>5</v>
      </c>
      <c r="B6" s="15">
        <v>587</v>
      </c>
      <c r="C6" s="16" t="s">
        <v>28</v>
      </c>
      <c r="D6" s="17" t="s">
        <v>24</v>
      </c>
      <c r="E6" s="22">
        <v>28</v>
      </c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3">
        <f t="shared" si="0"/>
        <v>0</v>
      </c>
      <c r="R6" s="12"/>
      <c r="S6" s="12"/>
      <c r="T6" s="14"/>
      <c r="U6" s="14"/>
    </row>
    <row r="7" spans="1:21" ht="40" customHeight="1" x14ac:dyDescent="0.3">
      <c r="A7" s="15">
        <v>6</v>
      </c>
      <c r="B7" s="15">
        <v>167</v>
      </c>
      <c r="C7" s="16" t="s">
        <v>29</v>
      </c>
      <c r="D7" s="17" t="s">
        <v>24</v>
      </c>
      <c r="E7" s="22">
        <v>35</v>
      </c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3">
        <f t="shared" si="0"/>
        <v>0</v>
      </c>
      <c r="R7" s="12"/>
      <c r="S7" s="12"/>
      <c r="T7" s="14"/>
      <c r="U7" s="14"/>
    </row>
    <row r="8" spans="1:21" ht="40" customHeight="1" x14ac:dyDescent="0.3">
      <c r="A8" s="15">
        <v>7</v>
      </c>
      <c r="B8" s="15">
        <v>19000</v>
      </c>
      <c r="C8" s="16" t="s">
        <v>30</v>
      </c>
      <c r="D8" s="17" t="s">
        <v>24</v>
      </c>
      <c r="E8" s="22">
        <v>132</v>
      </c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3">
        <f t="shared" si="0"/>
        <v>0</v>
      </c>
      <c r="R8" s="12"/>
      <c r="S8" s="12"/>
      <c r="T8" s="14"/>
      <c r="U8" s="14"/>
    </row>
    <row r="9" spans="1:21" ht="40" customHeight="1" x14ac:dyDescent="0.3">
      <c r="A9" s="15">
        <v>8</v>
      </c>
      <c r="B9" s="15">
        <v>893</v>
      </c>
      <c r="C9" s="16" t="s">
        <v>31</v>
      </c>
      <c r="D9" s="17" t="s">
        <v>24</v>
      </c>
      <c r="E9" s="22">
        <v>672</v>
      </c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3">
        <f t="shared" si="0"/>
        <v>0</v>
      </c>
      <c r="R9" s="12"/>
      <c r="S9" s="12"/>
      <c r="T9" s="14"/>
      <c r="U9" s="14"/>
    </row>
    <row r="10" spans="1:21" s="8" customFormat="1" ht="40" customHeight="1" x14ac:dyDescent="0.3">
      <c r="A10" s="15">
        <v>9</v>
      </c>
      <c r="B10" s="15">
        <v>94</v>
      </c>
      <c r="C10" s="16" t="s">
        <v>32</v>
      </c>
      <c r="D10" s="17" t="s">
        <v>24</v>
      </c>
      <c r="E10" s="22">
        <v>150</v>
      </c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3">
        <f t="shared" si="0"/>
        <v>0</v>
      </c>
      <c r="R10" s="14"/>
      <c r="S10" s="14"/>
      <c r="T10" s="14"/>
      <c r="U10" s="14"/>
    </row>
    <row r="11" spans="1:21" ht="40" customHeight="1" x14ac:dyDescent="0.3">
      <c r="A11" s="15">
        <v>10</v>
      </c>
      <c r="B11" s="15">
        <v>808470</v>
      </c>
      <c r="C11" s="16" t="s">
        <v>33</v>
      </c>
      <c r="D11" s="17" t="s">
        <v>24</v>
      </c>
      <c r="E11" s="22">
        <v>60</v>
      </c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3">
        <f t="shared" si="0"/>
        <v>0</v>
      </c>
      <c r="R11" s="14"/>
      <c r="S11" s="14"/>
      <c r="T11" s="14"/>
      <c r="U11" s="14"/>
    </row>
    <row r="12" spans="1:21" ht="40" customHeight="1" x14ac:dyDescent="0.3">
      <c r="A12" s="15">
        <v>11</v>
      </c>
      <c r="B12" s="15">
        <v>18044</v>
      </c>
      <c r="C12" s="16" t="s">
        <v>34</v>
      </c>
      <c r="D12" s="17" t="s">
        <v>24</v>
      </c>
      <c r="E12" s="22">
        <v>10</v>
      </c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3">
        <f t="shared" si="0"/>
        <v>0</v>
      </c>
      <c r="R12" s="14"/>
      <c r="S12" s="14"/>
      <c r="T12" s="14"/>
      <c r="U12" s="14"/>
    </row>
    <row r="13" spans="1:21" ht="40" customHeight="1" x14ac:dyDescent="0.3">
      <c r="A13" s="15">
        <v>12</v>
      </c>
      <c r="B13" s="15">
        <v>16038</v>
      </c>
      <c r="C13" s="16" t="s">
        <v>35</v>
      </c>
      <c r="D13" s="17" t="s">
        <v>24</v>
      </c>
      <c r="E13" s="22">
        <v>400</v>
      </c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3">
        <f t="shared" si="0"/>
        <v>0</v>
      </c>
      <c r="R13" s="14"/>
      <c r="S13" s="14"/>
      <c r="T13" s="14"/>
      <c r="U13" s="14"/>
    </row>
    <row r="14" spans="1:21" ht="40" customHeight="1" x14ac:dyDescent="0.3">
      <c r="A14" s="15">
        <v>13</v>
      </c>
      <c r="B14" s="15">
        <v>97</v>
      </c>
      <c r="C14" s="16" t="s">
        <v>36</v>
      </c>
      <c r="D14" s="17" t="s">
        <v>24</v>
      </c>
      <c r="E14" s="22">
        <v>600</v>
      </c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3">
        <f t="shared" si="0"/>
        <v>0</v>
      </c>
      <c r="R14" s="14"/>
      <c r="S14" s="14"/>
      <c r="T14" s="14"/>
      <c r="U14" s="14"/>
    </row>
    <row r="15" spans="1:21" ht="40" customHeight="1" x14ac:dyDescent="0.3">
      <c r="A15" s="15">
        <v>14</v>
      </c>
      <c r="B15" s="15">
        <v>22267</v>
      </c>
      <c r="C15" s="16" t="s">
        <v>37</v>
      </c>
      <c r="D15" s="17" t="s">
        <v>24</v>
      </c>
      <c r="E15" s="22">
        <v>287</v>
      </c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3">
        <f t="shared" si="0"/>
        <v>0</v>
      </c>
      <c r="R15" s="14"/>
      <c r="S15" s="14"/>
      <c r="T15" s="14"/>
      <c r="U15" s="14"/>
    </row>
    <row r="16" spans="1:21" ht="40" customHeight="1" x14ac:dyDescent="0.3">
      <c r="A16" s="15">
        <v>15</v>
      </c>
      <c r="B16" s="15">
        <v>706</v>
      </c>
      <c r="C16" s="16" t="s">
        <v>38</v>
      </c>
      <c r="D16" s="17" t="s">
        <v>24</v>
      </c>
      <c r="E16" s="22">
        <v>24</v>
      </c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3">
        <f t="shared" si="0"/>
        <v>0</v>
      </c>
      <c r="R16" s="14"/>
      <c r="S16" s="14"/>
      <c r="T16" s="14"/>
      <c r="U16" s="14"/>
    </row>
    <row r="17" spans="1:21" ht="40" customHeight="1" x14ac:dyDescent="0.3">
      <c r="A17" s="15">
        <v>16</v>
      </c>
      <c r="B17" s="15">
        <v>2086</v>
      </c>
      <c r="C17" s="16" t="s">
        <v>39</v>
      </c>
      <c r="D17" s="17" t="s">
        <v>24</v>
      </c>
      <c r="E17" s="22">
        <v>450</v>
      </c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3">
        <f t="shared" si="0"/>
        <v>0</v>
      </c>
      <c r="R17" s="14"/>
      <c r="S17" s="14"/>
      <c r="T17" s="14"/>
      <c r="U17" s="14"/>
    </row>
    <row r="18" spans="1:21" ht="40" customHeight="1" x14ac:dyDescent="0.3">
      <c r="A18" s="15">
        <v>17</v>
      </c>
      <c r="B18" s="15">
        <v>2180</v>
      </c>
      <c r="C18" s="16" t="s">
        <v>40</v>
      </c>
      <c r="D18" s="17" t="s">
        <v>24</v>
      </c>
      <c r="E18" s="22">
        <v>1370</v>
      </c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3">
        <f t="shared" si="0"/>
        <v>0</v>
      </c>
      <c r="R18" s="14"/>
      <c r="S18" s="14"/>
      <c r="T18" s="14"/>
      <c r="U18" s="14"/>
    </row>
    <row r="19" spans="1:21" ht="40" customHeight="1" x14ac:dyDescent="0.3">
      <c r="A19" s="15">
        <v>18</v>
      </c>
      <c r="B19" s="15">
        <v>20961</v>
      </c>
      <c r="C19" s="16" t="s">
        <v>41</v>
      </c>
      <c r="D19" s="17" t="s">
        <v>24</v>
      </c>
      <c r="E19" s="22">
        <v>410</v>
      </c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3">
        <f t="shared" si="0"/>
        <v>0</v>
      </c>
      <c r="R19" s="14"/>
      <c r="S19" s="14"/>
      <c r="T19" s="14"/>
      <c r="U19" s="14"/>
    </row>
    <row r="20" spans="1:21" ht="40" customHeight="1" x14ac:dyDescent="0.3">
      <c r="A20" s="15">
        <v>19</v>
      </c>
      <c r="B20" s="15">
        <v>19005</v>
      </c>
      <c r="C20" s="16" t="s">
        <v>42</v>
      </c>
      <c r="D20" s="17" t="s">
        <v>24</v>
      </c>
      <c r="E20" s="22">
        <v>720</v>
      </c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3">
        <f t="shared" si="0"/>
        <v>0</v>
      </c>
      <c r="R20" s="14"/>
      <c r="S20" s="14"/>
      <c r="T20" s="14"/>
      <c r="U20" s="14"/>
    </row>
    <row r="21" spans="1:21" ht="40" customHeight="1" x14ac:dyDescent="0.3">
      <c r="A21" s="15">
        <v>20</v>
      </c>
      <c r="B21" s="15">
        <v>740</v>
      </c>
      <c r="C21" s="16" t="s">
        <v>43</v>
      </c>
      <c r="D21" s="17" t="s">
        <v>24</v>
      </c>
      <c r="E21" s="22">
        <v>4000</v>
      </c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3">
        <f t="shared" si="0"/>
        <v>0</v>
      </c>
      <c r="R21" s="14"/>
      <c r="S21" s="14"/>
      <c r="T21" s="14"/>
      <c r="U21" s="14"/>
    </row>
    <row r="22" spans="1:21" ht="40" customHeight="1" x14ac:dyDescent="0.3">
      <c r="A22" s="15">
        <v>21</v>
      </c>
      <c r="B22" s="15">
        <v>1361</v>
      </c>
      <c r="C22" s="16" t="s">
        <v>44</v>
      </c>
      <c r="D22" s="17" t="s">
        <v>24</v>
      </c>
      <c r="E22" s="22">
        <v>330</v>
      </c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3">
        <f t="shared" si="0"/>
        <v>0</v>
      </c>
      <c r="R22" s="14"/>
      <c r="S22" s="14"/>
      <c r="T22" s="14"/>
      <c r="U22" s="14"/>
    </row>
    <row r="23" spans="1:21" ht="40" customHeight="1" x14ac:dyDescent="0.3">
      <c r="A23" s="15">
        <v>22</v>
      </c>
      <c r="B23" s="15">
        <v>842</v>
      </c>
      <c r="C23" s="16" t="s">
        <v>45</v>
      </c>
      <c r="D23" s="17" t="s">
        <v>24</v>
      </c>
      <c r="E23" s="22">
        <v>1800</v>
      </c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3">
        <f t="shared" si="0"/>
        <v>0</v>
      </c>
      <c r="R23" s="14"/>
      <c r="S23" s="14"/>
      <c r="T23" s="14"/>
      <c r="U23" s="14"/>
    </row>
    <row r="24" spans="1:21" ht="40" customHeight="1" x14ac:dyDescent="0.3">
      <c r="A24" s="15">
        <v>23</v>
      </c>
      <c r="B24" s="15">
        <v>19307</v>
      </c>
      <c r="C24" s="16" t="s">
        <v>46</v>
      </c>
      <c r="D24" s="17" t="s">
        <v>24</v>
      </c>
      <c r="E24" s="22">
        <v>1500</v>
      </c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3">
        <f t="shared" si="0"/>
        <v>0</v>
      </c>
      <c r="R24" s="14"/>
      <c r="S24" s="14"/>
      <c r="T24" s="14"/>
      <c r="U24" s="14"/>
    </row>
    <row r="25" spans="1:21" ht="40" customHeight="1" x14ac:dyDescent="0.3">
      <c r="A25" s="15">
        <v>24</v>
      </c>
      <c r="B25" s="15">
        <v>920</v>
      </c>
      <c r="C25" s="16" t="s">
        <v>47</v>
      </c>
      <c r="D25" s="17" t="s">
        <v>24</v>
      </c>
      <c r="E25" s="22">
        <v>720</v>
      </c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3">
        <f t="shared" si="0"/>
        <v>0</v>
      </c>
      <c r="R25" s="14"/>
      <c r="S25" s="14"/>
      <c r="T25" s="14"/>
      <c r="U25" s="14"/>
    </row>
    <row r="26" spans="1:21" ht="40" customHeight="1" x14ac:dyDescent="0.3">
      <c r="A26" s="15">
        <v>25</v>
      </c>
      <c r="B26" s="15">
        <v>18020</v>
      </c>
      <c r="C26" s="16" t="s">
        <v>48</v>
      </c>
      <c r="D26" s="17" t="s">
        <v>24</v>
      </c>
      <c r="E26" s="22">
        <v>380</v>
      </c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3">
        <f t="shared" si="0"/>
        <v>0</v>
      </c>
      <c r="R26" s="14"/>
      <c r="S26" s="14"/>
      <c r="T26" s="14"/>
      <c r="U26" s="14"/>
    </row>
    <row r="27" spans="1:21" ht="40" customHeight="1" x14ac:dyDescent="0.3">
      <c r="A27" s="15">
        <v>26</v>
      </c>
      <c r="B27" s="15">
        <v>4229</v>
      </c>
      <c r="C27" s="16" t="s">
        <v>49</v>
      </c>
      <c r="D27" s="17" t="s">
        <v>24</v>
      </c>
      <c r="E27" s="22">
        <v>48</v>
      </c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3">
        <f t="shared" si="0"/>
        <v>0</v>
      </c>
      <c r="R27" s="14"/>
      <c r="S27" s="14"/>
      <c r="T27" s="14"/>
      <c r="U27" s="14"/>
    </row>
    <row r="28" spans="1:21" ht="40" customHeight="1" x14ac:dyDescent="0.3">
      <c r="A28" s="15">
        <v>27</v>
      </c>
      <c r="B28" s="15">
        <v>22465</v>
      </c>
      <c r="C28" s="16" t="s">
        <v>50</v>
      </c>
      <c r="D28" s="17" t="s">
        <v>24</v>
      </c>
      <c r="E28" s="22">
        <v>4740</v>
      </c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3">
        <f t="shared" si="0"/>
        <v>0</v>
      </c>
      <c r="R28" s="14"/>
      <c r="S28" s="14"/>
      <c r="T28" s="14"/>
      <c r="U28" s="14"/>
    </row>
    <row r="29" spans="1:21" ht="40" customHeight="1" x14ac:dyDescent="0.3">
      <c r="A29" s="15">
        <v>28</v>
      </c>
      <c r="B29" s="15">
        <v>18040</v>
      </c>
      <c r="C29" s="16" t="s">
        <v>51</v>
      </c>
      <c r="D29" s="17" t="s">
        <v>24</v>
      </c>
      <c r="E29" s="22">
        <v>10800</v>
      </c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>
        <f t="shared" si="0"/>
        <v>0</v>
      </c>
      <c r="R29" s="14"/>
      <c r="S29" s="14"/>
      <c r="T29" s="14"/>
      <c r="U29" s="14"/>
    </row>
    <row r="30" spans="1:21" ht="40" customHeight="1" x14ac:dyDescent="0.3">
      <c r="A30" s="15">
        <v>29</v>
      </c>
      <c r="B30" s="15">
        <v>15002</v>
      </c>
      <c r="C30" s="16" t="s">
        <v>52</v>
      </c>
      <c r="D30" s="17" t="s">
        <v>24</v>
      </c>
      <c r="E30" s="22">
        <v>800</v>
      </c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3">
        <f t="shared" si="0"/>
        <v>0</v>
      </c>
      <c r="R30" s="14"/>
      <c r="S30" s="14"/>
      <c r="T30" s="14"/>
      <c r="U30" s="14"/>
    </row>
    <row r="31" spans="1:21" ht="40" customHeight="1" x14ac:dyDescent="0.3">
      <c r="A31" s="15">
        <v>30</v>
      </c>
      <c r="B31" s="15">
        <v>1153</v>
      </c>
      <c r="C31" s="16" t="s">
        <v>53</v>
      </c>
      <c r="D31" s="17" t="s">
        <v>24</v>
      </c>
      <c r="E31" s="22">
        <v>2400</v>
      </c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3">
        <f t="shared" si="0"/>
        <v>0</v>
      </c>
      <c r="R31" s="14"/>
      <c r="S31" s="14"/>
      <c r="T31" s="14"/>
      <c r="U31" s="14"/>
    </row>
    <row r="32" spans="1:21" ht="40" customHeight="1" x14ac:dyDescent="0.3">
      <c r="A32" s="15">
        <v>31</v>
      </c>
      <c r="B32" s="15">
        <v>575</v>
      </c>
      <c r="C32" s="16" t="s">
        <v>54</v>
      </c>
      <c r="D32" s="17" t="s">
        <v>24</v>
      </c>
      <c r="E32" s="22">
        <v>1150</v>
      </c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3">
        <f t="shared" si="0"/>
        <v>0</v>
      </c>
      <c r="R32" s="14"/>
      <c r="S32" s="14"/>
      <c r="T32" s="14"/>
      <c r="U32" s="14"/>
    </row>
    <row r="33" spans="1:21" ht="40" customHeight="1" x14ac:dyDescent="0.3">
      <c r="A33" s="15">
        <v>32</v>
      </c>
      <c r="B33" s="15">
        <v>15054</v>
      </c>
      <c r="C33" s="16" t="s">
        <v>55</v>
      </c>
      <c r="D33" s="17" t="s">
        <v>24</v>
      </c>
      <c r="E33" s="22">
        <v>1290</v>
      </c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3">
        <f t="shared" si="0"/>
        <v>0</v>
      </c>
      <c r="R33" s="14"/>
      <c r="S33" s="14"/>
      <c r="T33" s="14"/>
      <c r="U33" s="14"/>
    </row>
    <row r="34" spans="1:21" ht="40" customHeight="1" x14ac:dyDescent="0.3">
      <c r="A34" s="15">
        <v>33</v>
      </c>
      <c r="B34" s="15">
        <v>19165</v>
      </c>
      <c r="C34" s="16" t="s">
        <v>56</v>
      </c>
      <c r="D34" s="17" t="s">
        <v>24</v>
      </c>
      <c r="E34" s="22">
        <v>50</v>
      </c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3">
        <f t="shared" si="0"/>
        <v>0</v>
      </c>
      <c r="R34" s="14"/>
      <c r="S34" s="14"/>
      <c r="T34" s="14"/>
      <c r="U34" s="14"/>
    </row>
    <row r="35" spans="1:21" ht="40" customHeight="1" x14ac:dyDescent="0.3">
      <c r="A35" s="15">
        <v>34</v>
      </c>
      <c r="B35" s="15">
        <v>22168</v>
      </c>
      <c r="C35" s="16" t="s">
        <v>57</v>
      </c>
      <c r="D35" s="17" t="s">
        <v>24</v>
      </c>
      <c r="E35" s="22">
        <v>810</v>
      </c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3">
        <f t="shared" si="0"/>
        <v>0</v>
      </c>
      <c r="R35" s="14"/>
      <c r="S35" s="14"/>
      <c r="T35" s="14"/>
      <c r="U35" s="14"/>
    </row>
    <row r="36" spans="1:21" ht="40" customHeight="1" x14ac:dyDescent="0.3">
      <c r="A36" s="15">
        <v>35</v>
      </c>
      <c r="B36" s="15">
        <v>12020</v>
      </c>
      <c r="C36" s="16" t="s">
        <v>58</v>
      </c>
      <c r="D36" s="17" t="s">
        <v>24</v>
      </c>
      <c r="E36" s="22">
        <v>1210</v>
      </c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3">
        <f t="shared" si="0"/>
        <v>0</v>
      </c>
      <c r="R36" s="14"/>
      <c r="S36" s="14"/>
      <c r="T36" s="14"/>
      <c r="U36" s="14"/>
    </row>
    <row r="37" spans="1:21" ht="40" customHeight="1" x14ac:dyDescent="0.3">
      <c r="A37" s="15">
        <v>36</v>
      </c>
      <c r="B37" s="15">
        <v>16225</v>
      </c>
      <c r="C37" s="16" t="s">
        <v>59</v>
      </c>
      <c r="D37" s="17" t="s">
        <v>24</v>
      </c>
      <c r="E37" s="22">
        <v>600</v>
      </c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3">
        <f t="shared" si="0"/>
        <v>0</v>
      </c>
      <c r="R37" s="14"/>
      <c r="S37" s="14"/>
      <c r="T37" s="14"/>
      <c r="U37" s="14"/>
    </row>
    <row r="38" spans="1:21" ht="40" customHeight="1" x14ac:dyDescent="0.3">
      <c r="A38" s="15">
        <v>37</v>
      </c>
      <c r="B38" s="15">
        <v>716</v>
      </c>
      <c r="C38" s="16" t="s">
        <v>60</v>
      </c>
      <c r="D38" s="17" t="s">
        <v>24</v>
      </c>
      <c r="E38" s="22">
        <v>27750</v>
      </c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3">
        <f t="shared" si="0"/>
        <v>0</v>
      </c>
      <c r="R38" s="14"/>
      <c r="S38" s="14"/>
      <c r="T38" s="14"/>
      <c r="U38" s="14"/>
    </row>
    <row r="39" spans="1:21" ht="40" customHeight="1" x14ac:dyDescent="0.3">
      <c r="A39" s="15">
        <v>38</v>
      </c>
      <c r="B39" s="15">
        <v>1507</v>
      </c>
      <c r="C39" s="16" t="s">
        <v>61</v>
      </c>
      <c r="D39" s="17" t="s">
        <v>24</v>
      </c>
      <c r="E39" s="22">
        <v>1300</v>
      </c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3">
        <f t="shared" si="0"/>
        <v>0</v>
      </c>
      <c r="R39" s="14"/>
      <c r="S39" s="14"/>
      <c r="T39" s="14"/>
      <c r="U39" s="14"/>
    </row>
    <row r="40" spans="1:21" ht="40" customHeight="1" x14ac:dyDescent="0.3">
      <c r="A40" s="15">
        <v>39</v>
      </c>
      <c r="B40" s="15">
        <v>2138</v>
      </c>
      <c r="C40" s="16" t="s">
        <v>62</v>
      </c>
      <c r="D40" s="17" t="s">
        <v>24</v>
      </c>
      <c r="E40" s="22">
        <v>500</v>
      </c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3">
        <f t="shared" si="0"/>
        <v>0</v>
      </c>
      <c r="R40" s="14"/>
      <c r="S40" s="14"/>
      <c r="T40" s="14"/>
      <c r="U40" s="14"/>
    </row>
    <row r="41" spans="1:21" ht="40" customHeight="1" x14ac:dyDescent="0.3">
      <c r="A41" s="15">
        <v>40</v>
      </c>
      <c r="B41" s="15">
        <v>22161</v>
      </c>
      <c r="C41" s="16" t="s">
        <v>63</v>
      </c>
      <c r="D41" s="17" t="s">
        <v>24</v>
      </c>
      <c r="E41" s="22">
        <v>7700</v>
      </c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3">
        <f t="shared" si="0"/>
        <v>0</v>
      </c>
      <c r="R41" s="14"/>
      <c r="S41" s="14"/>
      <c r="T41" s="14"/>
      <c r="U41" s="14"/>
    </row>
    <row r="42" spans="1:21" ht="40" customHeight="1" x14ac:dyDescent="0.3">
      <c r="A42" s="15">
        <v>41</v>
      </c>
      <c r="B42" s="15">
        <v>730201</v>
      </c>
      <c r="C42" s="16" t="s">
        <v>64</v>
      </c>
      <c r="D42" s="17" t="s">
        <v>24</v>
      </c>
      <c r="E42" s="22">
        <v>10000</v>
      </c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3">
        <f t="shared" si="0"/>
        <v>0</v>
      </c>
      <c r="R42" s="14"/>
      <c r="S42" s="14"/>
      <c r="T42" s="14"/>
      <c r="U42" s="14"/>
    </row>
    <row r="43" spans="1:21" ht="40" customHeight="1" x14ac:dyDescent="0.3">
      <c r="A43" s="15">
        <v>42</v>
      </c>
      <c r="B43" s="15">
        <v>3030</v>
      </c>
      <c r="C43" s="16" t="s">
        <v>65</v>
      </c>
      <c r="D43" s="17" t="s">
        <v>24</v>
      </c>
      <c r="E43" s="22">
        <v>15000</v>
      </c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3">
        <f t="shared" si="0"/>
        <v>0</v>
      </c>
      <c r="R43" s="14"/>
      <c r="S43" s="14"/>
      <c r="T43" s="14"/>
      <c r="U43" s="14"/>
    </row>
    <row r="44" spans="1:21" ht="40" customHeight="1" x14ac:dyDescent="0.3">
      <c r="A44" s="15">
        <v>43</v>
      </c>
      <c r="B44" s="15">
        <v>22366</v>
      </c>
      <c r="C44" s="16" t="s">
        <v>66</v>
      </c>
      <c r="D44" s="17" t="s">
        <v>24</v>
      </c>
      <c r="E44" s="22">
        <v>1344</v>
      </c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3">
        <f t="shared" si="0"/>
        <v>0</v>
      </c>
      <c r="R44" s="14"/>
      <c r="S44" s="14"/>
      <c r="T44" s="14"/>
      <c r="U44" s="14"/>
    </row>
    <row r="45" spans="1:21" ht="40" customHeight="1" x14ac:dyDescent="0.3">
      <c r="A45" s="15">
        <v>44</v>
      </c>
      <c r="B45" s="15">
        <v>736260</v>
      </c>
      <c r="C45" s="16" t="s">
        <v>67</v>
      </c>
      <c r="D45" s="17" t="s">
        <v>24</v>
      </c>
      <c r="E45" s="22">
        <v>15000</v>
      </c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3">
        <f t="shared" si="0"/>
        <v>0</v>
      </c>
      <c r="R45" s="14"/>
      <c r="S45" s="14"/>
      <c r="T45" s="14"/>
      <c r="U45" s="14"/>
    </row>
    <row r="46" spans="1:21" ht="40" customHeight="1" x14ac:dyDescent="0.3">
      <c r="A46" s="15">
        <v>45</v>
      </c>
      <c r="B46" s="15">
        <v>3855</v>
      </c>
      <c r="C46" s="16" t="s">
        <v>68</v>
      </c>
      <c r="D46" s="17" t="s">
        <v>24</v>
      </c>
      <c r="E46" s="22">
        <v>2010</v>
      </c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3">
        <f t="shared" si="0"/>
        <v>0</v>
      </c>
      <c r="R46" s="14"/>
      <c r="S46" s="14"/>
      <c r="T46" s="14"/>
      <c r="U46" s="14"/>
    </row>
    <row r="47" spans="1:21" ht="40" customHeight="1" x14ac:dyDescent="0.3">
      <c r="A47" s="15">
        <v>46</v>
      </c>
      <c r="B47" s="15">
        <v>818</v>
      </c>
      <c r="C47" s="16" t="s">
        <v>69</v>
      </c>
      <c r="D47" s="17" t="s">
        <v>24</v>
      </c>
      <c r="E47" s="22">
        <v>22600</v>
      </c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3">
        <f t="shared" si="0"/>
        <v>0</v>
      </c>
      <c r="R47" s="14"/>
      <c r="S47" s="14"/>
      <c r="T47" s="14"/>
      <c r="U47" s="14"/>
    </row>
    <row r="48" spans="1:21" ht="40" customHeight="1" x14ac:dyDescent="0.3">
      <c r="A48" s="15">
        <v>47</v>
      </c>
      <c r="B48" s="15">
        <v>12150</v>
      </c>
      <c r="C48" s="16" t="s">
        <v>70</v>
      </c>
      <c r="D48" s="17" t="s">
        <v>24</v>
      </c>
      <c r="E48" s="22">
        <v>6000</v>
      </c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3">
        <f t="shared" si="0"/>
        <v>0</v>
      </c>
      <c r="R48" s="14"/>
      <c r="S48" s="14"/>
      <c r="T48" s="14"/>
      <c r="U48" s="14"/>
    </row>
    <row r="49" spans="1:21" ht="40" customHeight="1" x14ac:dyDescent="0.3">
      <c r="A49" s="15">
        <v>48</v>
      </c>
      <c r="B49" s="15">
        <v>1449</v>
      </c>
      <c r="C49" s="16" t="s">
        <v>71</v>
      </c>
      <c r="D49" s="17" t="s">
        <v>24</v>
      </c>
      <c r="E49" s="22">
        <v>25000</v>
      </c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3">
        <f t="shared" si="0"/>
        <v>0</v>
      </c>
      <c r="R49" s="14"/>
      <c r="S49" s="14"/>
      <c r="T49" s="14"/>
      <c r="U49" s="14"/>
    </row>
    <row r="50" spans="1:21" ht="40" customHeight="1" x14ac:dyDescent="0.3">
      <c r="A50" s="15">
        <v>49</v>
      </c>
      <c r="B50" s="15">
        <v>735415</v>
      </c>
      <c r="C50" s="16" t="s">
        <v>72</v>
      </c>
      <c r="D50" s="17" t="s">
        <v>24</v>
      </c>
      <c r="E50" s="22">
        <v>350000</v>
      </c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3">
        <f t="shared" si="0"/>
        <v>0</v>
      </c>
      <c r="R50" s="14"/>
      <c r="S50" s="14"/>
      <c r="T50" s="14"/>
      <c r="U50" s="14"/>
    </row>
    <row r="51" spans="1:21" ht="40" customHeight="1" x14ac:dyDescent="0.3">
      <c r="A51" s="15">
        <v>50</v>
      </c>
      <c r="B51" s="15">
        <v>16243</v>
      </c>
      <c r="C51" s="16" t="s">
        <v>73</v>
      </c>
      <c r="D51" s="17" t="s">
        <v>24</v>
      </c>
      <c r="E51" s="22">
        <v>96000</v>
      </c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3">
        <f t="shared" si="0"/>
        <v>0</v>
      </c>
      <c r="R51" s="14"/>
      <c r="S51" s="14"/>
      <c r="T51" s="14"/>
      <c r="U51" s="14"/>
    </row>
    <row r="52" spans="1:21" ht="40" customHeight="1" x14ac:dyDescent="0.3">
      <c r="A52" s="15">
        <v>51</v>
      </c>
      <c r="B52" s="15">
        <v>20321</v>
      </c>
      <c r="C52" s="16" t="s">
        <v>74</v>
      </c>
      <c r="D52" s="17" t="s">
        <v>24</v>
      </c>
      <c r="E52" s="22">
        <v>150</v>
      </c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3">
        <f t="shared" si="0"/>
        <v>0</v>
      </c>
      <c r="R52" s="14"/>
      <c r="S52" s="14"/>
      <c r="T52" s="14"/>
      <c r="U52" s="14"/>
    </row>
    <row r="53" spans="1:21" ht="40" customHeight="1" x14ac:dyDescent="0.3">
      <c r="A53" s="15">
        <v>52</v>
      </c>
      <c r="B53" s="15">
        <v>512123000003</v>
      </c>
      <c r="C53" s="16" t="s">
        <v>75</v>
      </c>
      <c r="D53" s="17" t="s">
        <v>24</v>
      </c>
      <c r="E53" s="22">
        <v>100</v>
      </c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3">
        <f t="shared" si="0"/>
        <v>0</v>
      </c>
      <c r="R53" s="14"/>
      <c r="S53" s="14"/>
      <c r="T53" s="14"/>
      <c r="U53" s="14"/>
    </row>
    <row r="54" spans="1:21" ht="40" customHeight="1" x14ac:dyDescent="0.3">
      <c r="A54" s="15">
        <v>53</v>
      </c>
      <c r="B54" s="15">
        <v>353</v>
      </c>
      <c r="C54" s="16" t="s">
        <v>76</v>
      </c>
      <c r="D54" s="17" t="s">
        <v>24</v>
      </c>
      <c r="E54" s="22">
        <v>12</v>
      </c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3">
        <f t="shared" si="0"/>
        <v>0</v>
      </c>
      <c r="R54" s="14"/>
      <c r="S54" s="14"/>
      <c r="T54" s="14"/>
      <c r="U54" s="14"/>
    </row>
    <row r="55" spans="1:21" ht="40" customHeight="1" x14ac:dyDescent="0.3">
      <c r="A55" s="15">
        <v>54</v>
      </c>
      <c r="B55" s="15">
        <v>995</v>
      </c>
      <c r="C55" s="16" t="s">
        <v>77</v>
      </c>
      <c r="D55" s="17" t="s">
        <v>24</v>
      </c>
      <c r="E55" s="22">
        <v>4</v>
      </c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3">
        <f t="shared" si="0"/>
        <v>0</v>
      </c>
      <c r="R55" s="14"/>
      <c r="S55" s="14"/>
      <c r="T55" s="14"/>
      <c r="U55" s="14"/>
    </row>
    <row r="56" spans="1:21" ht="40" customHeight="1" x14ac:dyDescent="0.3">
      <c r="A56" s="15">
        <v>55</v>
      </c>
      <c r="B56" s="15">
        <v>100002005</v>
      </c>
      <c r="C56" s="16" t="s">
        <v>78</v>
      </c>
      <c r="D56" s="17" t="s">
        <v>24</v>
      </c>
      <c r="E56" s="22">
        <v>504</v>
      </c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3">
        <f t="shared" si="0"/>
        <v>0</v>
      </c>
      <c r="R56" s="14"/>
      <c r="S56" s="14"/>
      <c r="T56" s="14"/>
      <c r="U56" s="14"/>
    </row>
    <row r="57" spans="1:21" ht="40" customHeight="1" x14ac:dyDescent="0.3">
      <c r="A57" s="15">
        <v>56</v>
      </c>
      <c r="B57" s="15">
        <v>100002002</v>
      </c>
      <c r="C57" s="16" t="s">
        <v>79</v>
      </c>
      <c r="D57" s="17" t="s">
        <v>24</v>
      </c>
      <c r="E57" s="22">
        <v>4</v>
      </c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3">
        <f t="shared" si="0"/>
        <v>0</v>
      </c>
      <c r="R57" s="14"/>
      <c r="S57" s="14"/>
      <c r="T57" s="14"/>
      <c r="U57" s="14"/>
    </row>
    <row r="58" spans="1:21" ht="40" customHeight="1" x14ac:dyDescent="0.3">
      <c r="A58" s="15">
        <v>57</v>
      </c>
      <c r="B58" s="15">
        <v>151</v>
      </c>
      <c r="C58" s="16" t="s">
        <v>80</v>
      </c>
      <c r="D58" s="17" t="s">
        <v>24</v>
      </c>
      <c r="E58" s="22">
        <v>240</v>
      </c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3">
        <f t="shared" si="0"/>
        <v>0</v>
      </c>
      <c r="R58" s="14"/>
      <c r="S58" s="14"/>
      <c r="T58" s="14"/>
      <c r="U58" s="14"/>
    </row>
    <row r="59" spans="1:21" ht="40" customHeight="1" thickBot="1" x14ac:dyDescent="0.35">
      <c r="A59" s="15">
        <v>58</v>
      </c>
      <c r="B59" s="15">
        <v>100001042</v>
      </c>
      <c r="C59" s="16" t="s">
        <v>81</v>
      </c>
      <c r="D59" s="17" t="s">
        <v>24</v>
      </c>
      <c r="E59" s="22">
        <v>84</v>
      </c>
      <c r="F59" s="12"/>
      <c r="G59" s="12"/>
      <c r="H59" s="12"/>
      <c r="I59" s="12"/>
      <c r="J59" s="12"/>
      <c r="K59" s="12"/>
      <c r="L59" s="12"/>
      <c r="M59" s="12"/>
      <c r="N59" s="18"/>
      <c r="O59" s="12"/>
      <c r="P59" s="12"/>
      <c r="Q59" s="20">
        <f t="shared" si="0"/>
        <v>0</v>
      </c>
      <c r="R59" s="14"/>
      <c r="S59" s="14"/>
      <c r="T59" s="14"/>
      <c r="U59" s="14"/>
    </row>
    <row r="60" spans="1:21" ht="40" customHeight="1" thickBot="1" x14ac:dyDescent="0.4">
      <c r="N60" s="19">
        <f>COUNTIF(N2:N59,"&gt;0")</f>
        <v>0</v>
      </c>
      <c r="Q60" s="21">
        <f>SUM(Q2:Q59)</f>
        <v>0</v>
      </c>
    </row>
    <row r="61" spans="1:21" ht="40" customHeight="1" x14ac:dyDescent="0.35">
      <c r="B61" s="9" t="s">
        <v>21</v>
      </c>
      <c r="C61" s="6">
        <f>N60</f>
        <v>0</v>
      </c>
    </row>
    <row r="62" spans="1:21" ht="40" customHeight="1" x14ac:dyDescent="0.35">
      <c r="B62" s="9" t="s">
        <v>22</v>
      </c>
      <c r="C62" s="7">
        <f>Q60</f>
        <v>0</v>
      </c>
    </row>
  </sheetData>
  <conditionalFormatting sqref="A1">
    <cfRule type="duplicateValues" dxfId="1" priority="2"/>
  </conditionalFormatting>
  <conditionalFormatting sqref="B2:B59">
    <cfRule type="duplicateValues" dxfId="0" priority="3"/>
  </conditionalFormatting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Pharma Items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Talal J.AlSubhi</dc:creator>
  <cp:lastModifiedBy>Meshal A. Al Saleh</cp:lastModifiedBy>
  <cp:lastPrinted>2020-07-22T09:22:48Z</cp:lastPrinted>
  <dcterms:created xsi:type="dcterms:W3CDTF">2020-06-07T06:20:28Z</dcterms:created>
  <dcterms:modified xsi:type="dcterms:W3CDTF">2020-11-30T06:40:23Z</dcterms:modified>
</cp:coreProperties>
</file>